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ABD683C-702A-4B0B-AEBB-78D602045AF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CP +4–14" sheetId="18" r:id="rId1"/>
    <sheet name="HCP 14,1–36" sheetId="17" r:id="rId2"/>
  </sheets>
  <definedNames>
    <definedName name="_xlnm._FilterDatabase">'HCP 14,1–36'!$A$2:$E$3</definedName>
    <definedName name="solver_opt">'HCP +4–14'!$A$1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7" l="1"/>
  <c r="D17" i="17"/>
  <c r="F16" i="17"/>
  <c r="D16" i="17"/>
  <c r="F15" i="17"/>
  <c r="D15" i="17"/>
  <c r="F14" i="17"/>
  <c r="D14" i="17"/>
  <c r="F8" i="17"/>
  <c r="D8" i="17"/>
  <c r="F13" i="17"/>
  <c r="D13" i="17"/>
  <c r="F12" i="17"/>
  <c r="D12" i="17"/>
  <c r="F11" i="17"/>
  <c r="D11" i="17"/>
  <c r="F10" i="17"/>
  <c r="D10" i="17"/>
  <c r="F9" i="17"/>
  <c r="D9" i="17"/>
  <c r="F6" i="17"/>
  <c r="D6" i="17"/>
  <c r="F7" i="17"/>
  <c r="D7" i="17"/>
  <c r="F4" i="17"/>
  <c r="D4" i="17"/>
  <c r="F5" i="17"/>
  <c r="D5" i="17"/>
  <c r="F3" i="17"/>
  <c r="D3" i="17"/>
  <c r="F21" i="18"/>
  <c r="D21" i="18"/>
  <c r="F20" i="18"/>
  <c r="D20" i="18"/>
  <c r="F19" i="18"/>
  <c r="D19" i="18"/>
  <c r="F18" i="18"/>
  <c r="D18" i="18"/>
  <c r="F17" i="18"/>
  <c r="D17" i="18"/>
  <c r="F16" i="18"/>
  <c r="D16" i="18"/>
  <c r="F15" i="18"/>
  <c r="D15" i="18"/>
  <c r="F14" i="18"/>
  <c r="D14" i="18"/>
  <c r="F13" i="18"/>
  <c r="D13" i="18"/>
  <c r="F12" i="18"/>
  <c r="D12" i="18"/>
  <c r="F11" i="18"/>
  <c r="D11" i="18"/>
  <c r="F10" i="18"/>
  <c r="D10" i="18"/>
  <c r="F9" i="18"/>
  <c r="D9" i="18"/>
  <c r="F8" i="18"/>
  <c r="D8" i="18"/>
  <c r="F7" i="18"/>
  <c r="D7" i="18"/>
  <c r="F4" i="18"/>
  <c r="D4" i="18"/>
  <c r="F6" i="18"/>
  <c r="D6" i="18"/>
  <c r="F3" i="18"/>
  <c r="D3" i="18"/>
  <c r="F5" i="18"/>
  <c r="D5" i="18"/>
</calcChain>
</file>

<file path=xl/sharedStrings.xml><?xml version="1.0" encoding="utf-8"?>
<sst xmlns="http://schemas.openxmlformats.org/spreadsheetml/2006/main" count="376" uniqueCount="152">
  <si>
    <r>
      <t xml:space="preserve">Kategorie HCP +4–14                                                             </t>
    </r>
    <r>
      <rPr>
        <b/>
        <sz val="14"/>
        <color theme="6" tint="-0.499984740745262"/>
        <rFont val="Cambria"/>
        <family val="1"/>
        <charset val="238"/>
        <scheme val="major"/>
      </rPr>
      <t>18 jamek na součet netto a brutto stableford bodů</t>
    </r>
  </si>
  <si>
    <t>Jméno</t>
  </si>
  <si>
    <t>Reg.      číslo</t>
  </si>
  <si>
    <t>HCP                start</t>
  </si>
  <si>
    <t>Počet</t>
  </si>
  <si>
    <t>HCP aktuál.</t>
  </si>
  <si>
    <t>Skóre</t>
  </si>
  <si>
    <t>Finále ×1,5
8. 10.</t>
  </si>
  <si>
    <t>1. 10. Black Bridge</t>
  </si>
  <si>
    <t>24. 9. Mladá Boleslav</t>
  </si>
  <si>
    <t>10. 9. Black Bridge</t>
  </si>
  <si>
    <t>3. 9. Beřovice</t>
  </si>
  <si>
    <t>20. 8. Vinoř</t>
  </si>
  <si>
    <t>6. 8. Pyšely</t>
  </si>
  <si>
    <t>30. 7. Mstětice</t>
  </si>
  <si>
    <t>9. 7. Pyšely</t>
  </si>
  <si>
    <t>25. 6. Black Bridge</t>
  </si>
  <si>
    <t>11. 6. Black Bridge</t>
  </si>
  <si>
    <t>4. 6. Karlštejn</t>
  </si>
  <si>
    <t>21. 5. Mstětice</t>
  </si>
  <si>
    <t>14. 5. Black Bridge</t>
  </si>
  <si>
    <t>30. 4. Black Bridge</t>
  </si>
  <si>
    <t>SLANINA Ivo</t>
  </si>
  <si>
    <t>06800522</t>
  </si>
  <si>
    <t>4,4</t>
  </si>
  <si>
    <t>3,9</t>
  </si>
  <si>
    <t>-</t>
  </si>
  <si>
    <t>ŠVEHLA Pavel</t>
  </si>
  <si>
    <t>16400001</t>
  </si>
  <si>
    <t>3,2</t>
  </si>
  <si>
    <t>3,5</t>
  </si>
  <si>
    <t>VILIMOVSKÝ Pavel</t>
  </si>
  <si>
    <t>20500260</t>
  </si>
  <si>
    <t>+0,2</t>
  </si>
  <si>
    <t>0,8</t>
  </si>
  <si>
    <t>SCHNIERER Marek</t>
  </si>
  <si>
    <t>09806625</t>
  </si>
  <si>
    <t>7,0</t>
  </si>
  <si>
    <t>6,8</t>
  </si>
  <si>
    <t>TESAŘ Petr</t>
  </si>
  <si>
    <t>06800391</t>
  </si>
  <si>
    <t>7,2</t>
  </si>
  <si>
    <t>PÄTOPRSTÝ Vlastimil</t>
  </si>
  <si>
    <t>09804246</t>
  </si>
  <si>
    <t>10,5</t>
  </si>
  <si>
    <t>9,6</t>
  </si>
  <si>
    <t>POLESNÁ Markéta</t>
  </si>
  <si>
    <t>12503667</t>
  </si>
  <si>
    <t>13,0</t>
  </si>
  <si>
    <t>12,0</t>
  </si>
  <si>
    <t>FOLDIN František</t>
  </si>
  <si>
    <t>05200117</t>
  </si>
  <si>
    <t>7,6</t>
  </si>
  <si>
    <t>10,2</t>
  </si>
  <si>
    <t>FOLDINOVÁ Marcela</t>
  </si>
  <si>
    <t>16401494</t>
  </si>
  <si>
    <t>12,1</t>
  </si>
  <si>
    <t>11,0</t>
  </si>
  <si>
    <t>KRŇANSKÁ Jana</t>
  </si>
  <si>
    <t>10301706</t>
  </si>
  <si>
    <t>6,2</t>
  </si>
  <si>
    <t>GABOR Michal</t>
  </si>
  <si>
    <t>05000564</t>
  </si>
  <si>
    <t>6,0</t>
  </si>
  <si>
    <t>7,4</t>
  </si>
  <si>
    <t>UHROVÁ Iveta</t>
  </si>
  <si>
    <t>04400296</t>
  </si>
  <si>
    <t>10,1</t>
  </si>
  <si>
    <t>TREGNEROVÁ Anita</t>
  </si>
  <si>
    <t>18004182</t>
  </si>
  <si>
    <t>8,2</t>
  </si>
  <si>
    <t>ANDRYSOVÁ Jitka</t>
  </si>
  <si>
    <t>12400405</t>
  </si>
  <si>
    <t>11,9</t>
  </si>
  <si>
    <t>VILIMOVSKÝ František</t>
  </si>
  <si>
    <t>20500150</t>
  </si>
  <si>
    <t>10,9</t>
  </si>
  <si>
    <t>12,3</t>
  </si>
  <si>
    <t>POLESNÝ Jiří</t>
  </si>
  <si>
    <t>06801346</t>
  </si>
  <si>
    <t>12,7</t>
  </si>
  <si>
    <t>13,4</t>
  </si>
  <si>
    <t>POLAVKA Zdeněk</t>
  </si>
  <si>
    <t>01200839</t>
  </si>
  <si>
    <t>5,7</t>
  </si>
  <si>
    <t>5,4</t>
  </si>
  <si>
    <t>RŮŽIČKA Pavel</t>
  </si>
  <si>
    <t>05000731</t>
  </si>
  <si>
    <t>9,4</t>
  </si>
  <si>
    <t>10,3</t>
  </si>
  <si>
    <t>OLIVA Vladimír</t>
  </si>
  <si>
    <t>18001635</t>
  </si>
  <si>
    <t>12,2</t>
  </si>
  <si>
    <t>11,8</t>
  </si>
  <si>
    <r>
      <t xml:space="preserve">Kategorie HCP 14,1–36                                                             </t>
    </r>
    <r>
      <rPr>
        <b/>
        <sz val="14"/>
        <color theme="6" tint="-0.499984740745262"/>
        <rFont val="Cambria"/>
        <family val="1"/>
        <charset val="238"/>
        <scheme val="major"/>
      </rPr>
      <t>18 jamek na netto stableford body</t>
    </r>
  </si>
  <si>
    <t>DENKOVÁ Jana</t>
  </si>
  <si>
    <t>01200615</t>
  </si>
  <si>
    <t>20,7</t>
  </si>
  <si>
    <t>18,7</t>
  </si>
  <si>
    <t>VRŠECKÝ Karel</t>
  </si>
  <si>
    <t>01003835</t>
  </si>
  <si>
    <t>18,9</t>
  </si>
  <si>
    <t>19,0</t>
  </si>
  <si>
    <t>CHOTĚBORSKÝ Jiří</t>
  </si>
  <si>
    <t>16400139</t>
  </si>
  <si>
    <t>28,4</t>
  </si>
  <si>
    <t>27,8</t>
  </si>
  <si>
    <t>KURKA Zdeněk</t>
  </si>
  <si>
    <t>01004122</t>
  </si>
  <si>
    <t>29,1</t>
  </si>
  <si>
    <t>28,8</t>
  </si>
  <si>
    <t>ROŽNOVSKÁ Zuzana</t>
  </si>
  <si>
    <t>16400140</t>
  </si>
  <si>
    <t>28,2</t>
  </si>
  <si>
    <t>LACINA Vladimír</t>
  </si>
  <si>
    <t>18600018</t>
  </si>
  <si>
    <t>28,7</t>
  </si>
  <si>
    <t>27,6</t>
  </si>
  <si>
    <t>HAMMEROVÁ Simona</t>
  </si>
  <si>
    <t>07807056</t>
  </si>
  <si>
    <t>19,3</t>
  </si>
  <si>
    <t>VILIMOVSKÁ Daniela</t>
  </si>
  <si>
    <t>20500261</t>
  </si>
  <si>
    <t>15,9</t>
  </si>
  <si>
    <t>16,0</t>
  </si>
  <si>
    <t>PETERKA Michal</t>
  </si>
  <si>
    <t>18003333</t>
  </si>
  <si>
    <t>16,5</t>
  </si>
  <si>
    <t>14,6</t>
  </si>
  <si>
    <t>ŠPILLEROVÁ Jitka</t>
  </si>
  <si>
    <t>06800054</t>
  </si>
  <si>
    <t>13,8</t>
  </si>
  <si>
    <t>14,9</t>
  </si>
  <si>
    <t>VYSTYDOVÁ Dana</t>
  </si>
  <si>
    <t>16400019</t>
  </si>
  <si>
    <t>27,2</t>
  </si>
  <si>
    <t>26,7</t>
  </si>
  <si>
    <t>KATUŠČÁK Ludovít</t>
  </si>
  <si>
    <t>09800657</t>
  </si>
  <si>
    <t>24,3</t>
  </si>
  <si>
    <t>21,4</t>
  </si>
  <si>
    <t>BAROCH Miloš</t>
  </si>
  <si>
    <t>00801091</t>
  </si>
  <si>
    <t>20,4</t>
  </si>
  <si>
    <t>17,2</t>
  </si>
  <si>
    <t>LUONG Binh Huyen</t>
  </si>
  <si>
    <t>16400953</t>
  </si>
  <si>
    <t>17,4</t>
  </si>
  <si>
    <t>OLIVOVÁ Vladislava</t>
  </si>
  <si>
    <t>18001636</t>
  </si>
  <si>
    <t>19,9</t>
  </si>
  <si>
    <t>19,4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</si>
</sst>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6" tint="-0.499984740745262"/>
      <name val="Cambria"/>
      <family val="2"/>
      <charset val="238"/>
      <scheme val="major"/>
    </font>
    <font>
      <b/>
      <sz val="12"/>
      <color theme="0"/>
      <name val="Calibri"/>
      <family val="2"/>
      <charset val="238"/>
      <scheme val="minor"/>
    </font>
    <font>
      <u/>
      <sz val="11"/>
      <color theme="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6" tint="-0.499984740745262"/>
      <name val="Cambria"/>
      <family val="1"/>
      <charset val="238"/>
      <scheme val="major"/>
    </font>
  </fonts>
  <fills count="13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AD8"/>
        <bgColor indexed="64"/>
      </patternFill>
    </fill>
    <fill>
      <patternFill patternType="solid">
        <fgColor rgb="FFCDECB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5B8F31"/>
      </bottom>
      <diagonal/>
    </border>
    <border>
      <left/>
      <right/>
      <top style="thin">
        <color rgb="FF5B8F31"/>
      </top>
      <bottom style="thin">
        <color rgb="FF5B8F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/>
    <xf numFmtId="0" fontId="6" fillId="7" borderId="1" xfId="0" applyFont="1" applyFill="1" applyBorder="1" applyAlignment="1">
      <alignment horizontal="left" vertical="center" indent="1"/>
    </xf>
    <xf numFmtId="49" fontId="1" fillId="8" borderId="2" xfId="0" applyNumberFormat="1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gf.cz/cz/turnaje/turnaje-vyhledavani/turnaj?id=1138295839" TargetMode="External"/><Relationship Id="rId13" Type="http://schemas.openxmlformats.org/officeDocument/2006/relationships/hyperlink" Target="https://www.cgf.cz/cz/turnaje/turnaje-vyhledavani/turnaj?id=1062529913" TargetMode="External"/><Relationship Id="rId3" Type="http://schemas.openxmlformats.org/officeDocument/2006/relationships/hyperlink" Target="https://www.cgf.cz/cz/turnaje/turnaje-vyhledavani/turnaj?id=1178843734" TargetMode="External"/><Relationship Id="rId7" Type="http://schemas.openxmlformats.org/officeDocument/2006/relationships/hyperlink" Target="https://www.cgf.cz/cz/turnaje/turnaje-vyhledavani/turnaj?id=1077045252" TargetMode="External"/><Relationship Id="rId12" Type="http://schemas.openxmlformats.org/officeDocument/2006/relationships/hyperlink" Target="https://www.cgf.cz/cz/turnaje/turnaje-vyhledavani/turnaj?id=1077040768" TargetMode="External"/><Relationship Id="rId2" Type="http://schemas.openxmlformats.org/officeDocument/2006/relationships/hyperlink" Target="https://www.cgf.cz/cz/turnaje/turnaje-vyhledavani/turnaj?id=1044802952" TargetMode="External"/><Relationship Id="rId1" Type="http://schemas.openxmlformats.org/officeDocument/2006/relationships/hyperlink" Target="https://www.cgf.cz/cz/turnaje/turnaje-vyhledavani/turnaj?id=1212012984" TargetMode="External"/><Relationship Id="rId6" Type="http://schemas.openxmlformats.org/officeDocument/2006/relationships/hyperlink" Target="https://www.cgf.cz/cz/turnaje/turnaje-vyhledavani/turnaj?id=1167204020" TargetMode="External"/><Relationship Id="rId11" Type="http://schemas.openxmlformats.org/officeDocument/2006/relationships/hyperlink" Target="https://www.cgf.cz/cz/turnaje/turnaje-vyhledavani/turnaj?id=1095823568" TargetMode="External"/><Relationship Id="rId5" Type="http://schemas.openxmlformats.org/officeDocument/2006/relationships/hyperlink" Target="https://www.cgf.cz/cz/turnaje/turnaje-vyhledavani/turnaj?id=1043533717" TargetMode="External"/><Relationship Id="rId10" Type="http://schemas.openxmlformats.org/officeDocument/2006/relationships/hyperlink" Target="https://www.cgf.cz/cz/turnaje/turnaje-vyhledavani/turnaj?id=1092176390" TargetMode="External"/><Relationship Id="rId4" Type="http://schemas.openxmlformats.org/officeDocument/2006/relationships/hyperlink" Target="https://www.cgf.cz/cz/turnaje/turnaje-vyhledavani/turnaj?id=1043973439" TargetMode="External"/><Relationship Id="rId9" Type="http://schemas.openxmlformats.org/officeDocument/2006/relationships/hyperlink" Target="https://www.cgf.cz/cz/turnaje/turnaje-vyhledavani/turnaj?id=1092178079" TargetMode="External"/><Relationship Id="rId14" Type="http://schemas.openxmlformats.org/officeDocument/2006/relationships/hyperlink" Target="https://www.cgf.cz/cz/turnaje/turnaje-vyhledavani/turnaj?id=104312193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gf.cz/cz/turnaje/turnaje-vyhledavani/turnaj?id=1138295839" TargetMode="External"/><Relationship Id="rId13" Type="http://schemas.openxmlformats.org/officeDocument/2006/relationships/hyperlink" Target="https://www.cgf.cz/cz/turnaje/turnaje-vyhledavani/turnaj?id=1062529913" TargetMode="External"/><Relationship Id="rId3" Type="http://schemas.openxmlformats.org/officeDocument/2006/relationships/hyperlink" Target="https://www.cgf.cz/cz/turnaje/turnaje-vyhledavani/turnaj?id=1178843734" TargetMode="External"/><Relationship Id="rId7" Type="http://schemas.openxmlformats.org/officeDocument/2006/relationships/hyperlink" Target="https://www.cgf.cz/cz/turnaje/turnaje-vyhledavani/turnaj?id=1077045252" TargetMode="External"/><Relationship Id="rId12" Type="http://schemas.openxmlformats.org/officeDocument/2006/relationships/hyperlink" Target="https://www.cgf.cz/cz/turnaje/turnaje-vyhledavani/turnaj?id=1077040768" TargetMode="External"/><Relationship Id="rId2" Type="http://schemas.openxmlformats.org/officeDocument/2006/relationships/hyperlink" Target="https://www.cgf.cz/cz/turnaje/turnaje-vyhledavani/turnaj?id=1044802952" TargetMode="External"/><Relationship Id="rId1" Type="http://schemas.openxmlformats.org/officeDocument/2006/relationships/hyperlink" Target="https://www.cgf.cz/cz/turnaje/turnaje-vyhledavani/turnaj?id=1212012984" TargetMode="External"/><Relationship Id="rId6" Type="http://schemas.openxmlformats.org/officeDocument/2006/relationships/hyperlink" Target="https://www.cgf.cz/cz/turnaje/turnaje-vyhledavani/turnaj?id=1167204020" TargetMode="External"/><Relationship Id="rId11" Type="http://schemas.openxmlformats.org/officeDocument/2006/relationships/hyperlink" Target="https://www.cgf.cz/cz/turnaje/turnaje-vyhledavani/turnaj?id=1095823568" TargetMode="External"/><Relationship Id="rId5" Type="http://schemas.openxmlformats.org/officeDocument/2006/relationships/hyperlink" Target="https://www.cgf.cz/cz/turnaje/turnaje-vyhledavani/turnaj?id=1043533717" TargetMode="External"/><Relationship Id="rId10" Type="http://schemas.openxmlformats.org/officeDocument/2006/relationships/hyperlink" Target="https://www.cgf.cz/cz/turnaje/turnaje-vyhledavani/turnaj?id=1092176390" TargetMode="External"/><Relationship Id="rId4" Type="http://schemas.openxmlformats.org/officeDocument/2006/relationships/hyperlink" Target="https://www.cgf.cz/cz/turnaje/turnaje-vyhledavani/turnaj?id=1043973439" TargetMode="External"/><Relationship Id="rId9" Type="http://schemas.openxmlformats.org/officeDocument/2006/relationships/hyperlink" Target="https://www.cgf.cz/cz/turnaje/turnaje-vyhledavani/turnaj?id=1092178079" TargetMode="External"/><Relationship Id="rId14" Type="http://schemas.openxmlformats.org/officeDocument/2006/relationships/hyperlink" Target="https://www.cgf.cz/cz/turnaje/turnaje-vyhledavani/turnaj?id=1043121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1"/>
  <sheetViews>
    <sheetView tabSelected="1" zoomScale="90" zoomScaleNormal="90" workbookViewId="0">
      <pane xSplit="5" ySplit="2" topLeftCell="F3" activePane="bottomRight" state="frozen"/>
      <selection pane="topRight"/>
      <selection pane="bottomLeft"/>
      <selection pane="bottomRight" sqref="A1:E1"/>
    </sheetView>
  </sheetViews>
  <sheetFormatPr defaultColWidth="9.28515625" defaultRowHeight="15" x14ac:dyDescent="0.25"/>
  <cols>
    <col min="1" max="1" width="34.42578125" customWidth="1"/>
    <col min="2" max="2" width="11.5703125" style="1" customWidth="1"/>
    <col min="3" max="3" width="10.140625" customWidth="1"/>
    <col min="4" max="6" width="8.7109375" customWidth="1"/>
    <col min="7" max="7" width="15.28515625" customWidth="1"/>
    <col min="8" max="21" width="12.28515625" customWidth="1"/>
    <col min="24" max="24" width="19.5703125" customWidth="1"/>
    <col min="28" max="28" width="12" customWidth="1"/>
  </cols>
  <sheetData>
    <row r="1" spans="1:21" ht="60" customHeight="1" x14ac:dyDescent="0.25">
      <c r="A1" s="20" t="s">
        <v>0</v>
      </c>
      <c r="B1" s="20"/>
      <c r="C1" s="20"/>
      <c r="D1" s="20"/>
      <c r="E1" s="20"/>
    </row>
    <row r="2" spans="1:21" s="2" customFormat="1" ht="45" customHeight="1" x14ac:dyDescent="0.25">
      <c r="A2" s="3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9" t="s">
        <v>10</v>
      </c>
      <c r="K2" s="10" t="s">
        <v>11</v>
      </c>
      <c r="L2" s="9" t="s">
        <v>12</v>
      </c>
      <c r="M2" s="10" t="s">
        <v>13</v>
      </c>
      <c r="N2" s="9" t="s">
        <v>14</v>
      </c>
      <c r="O2" s="10" t="s">
        <v>15</v>
      </c>
      <c r="P2" s="9" t="s">
        <v>16</v>
      </c>
      <c r="Q2" s="10" t="s">
        <v>17</v>
      </c>
      <c r="R2" s="9" t="s">
        <v>18</v>
      </c>
      <c r="S2" s="10" t="s">
        <v>19</v>
      </c>
      <c r="T2" s="9" t="s">
        <v>20</v>
      </c>
      <c r="U2" s="10" t="s">
        <v>21</v>
      </c>
    </row>
    <row r="3" spans="1:21" ht="19.350000000000001" customHeight="1" x14ac:dyDescent="0.25">
      <c r="A3" s="12" t="s">
        <v>27</v>
      </c>
      <c r="B3" s="13" t="s">
        <v>28</v>
      </c>
      <c r="C3" s="14" t="s">
        <v>29</v>
      </c>
      <c r="D3" s="15">
        <f>COUNT(G3:U3)</f>
        <v>7</v>
      </c>
      <c r="E3" s="14" t="s">
        <v>30</v>
      </c>
      <c r="F3" s="16">
        <f>G3*1.5+MAX(H3:U3)+IF(ISNUMBER(LARGE(H3:U3,2)),LARGE(H3:U3,2),0)+IF(ISNUMBER(LARGE(H3:U3,3)),LARGE(H3:U3,3),0)+IF(ISNUMBER(LARGE(H3:U3,4)),LARGE(H3:U3,4),0)+IF(ISNUMBER(LARGE(H3:U3,5)),LARGE(H3:U3,5),0)+IF(ISNUMBER(LARGE(H3:U3,6)),LARGE(H3:U3,6),0)</f>
        <v>483.5</v>
      </c>
      <c r="G3" s="17">
        <v>57</v>
      </c>
      <c r="H3" s="18">
        <v>71</v>
      </c>
      <c r="I3" s="19" t="s">
        <v>26</v>
      </c>
      <c r="J3" s="18">
        <v>72</v>
      </c>
      <c r="K3" s="19" t="s">
        <v>26</v>
      </c>
      <c r="L3" s="18">
        <v>65</v>
      </c>
      <c r="M3" s="19" t="s">
        <v>26</v>
      </c>
      <c r="N3" s="18" t="s">
        <v>26</v>
      </c>
      <c r="O3" s="19" t="s">
        <v>26</v>
      </c>
      <c r="P3" s="18">
        <v>72</v>
      </c>
      <c r="Q3" s="19" t="s">
        <v>26</v>
      </c>
      <c r="R3" s="18" t="s">
        <v>26</v>
      </c>
      <c r="S3" s="19" t="s">
        <v>26</v>
      </c>
      <c r="T3" s="18">
        <v>57</v>
      </c>
      <c r="U3" s="19">
        <v>61</v>
      </c>
    </row>
    <row r="4" spans="1:21" ht="19.350000000000001" customHeight="1" x14ac:dyDescent="0.25">
      <c r="A4" s="12" t="s">
        <v>35</v>
      </c>
      <c r="B4" s="13" t="s">
        <v>36</v>
      </c>
      <c r="C4" s="14" t="s">
        <v>37</v>
      </c>
      <c r="D4" s="15">
        <f>COUNT(G4:U4)</f>
        <v>8</v>
      </c>
      <c r="E4" s="14" t="s">
        <v>38</v>
      </c>
      <c r="F4" s="16">
        <f>G4*1.5+MAX(H4:U4)+IF(ISNUMBER(LARGE(H4:U4,2)),LARGE(H4:U4,2),0)+IF(ISNUMBER(LARGE(H4:U4,3)),LARGE(H4:U4,3),0)+IF(ISNUMBER(LARGE(H4:U4,4)),LARGE(H4:U4,4),0)+IF(ISNUMBER(LARGE(H4:U4,5)),LARGE(H4:U4,5),0)+IF(ISNUMBER(LARGE(H4:U4,6)),LARGE(H4:U4,6),0)</f>
        <v>482</v>
      </c>
      <c r="G4" s="17">
        <v>58</v>
      </c>
      <c r="H4" s="18" t="s">
        <v>26</v>
      </c>
      <c r="I4" s="19" t="s">
        <v>26</v>
      </c>
      <c r="J4" s="18">
        <v>63</v>
      </c>
      <c r="K4" s="19">
        <v>65</v>
      </c>
      <c r="L4" s="18" t="s">
        <v>26</v>
      </c>
      <c r="M4" s="19">
        <v>63</v>
      </c>
      <c r="N4" s="18">
        <v>53</v>
      </c>
      <c r="O4" s="19">
        <v>60</v>
      </c>
      <c r="P4" s="18" t="s">
        <v>26</v>
      </c>
      <c r="Q4" s="19" t="s">
        <v>26</v>
      </c>
      <c r="R4" s="18">
        <v>76</v>
      </c>
      <c r="S4" s="19" t="s">
        <v>26</v>
      </c>
      <c r="T4" s="18">
        <v>68</v>
      </c>
      <c r="U4" s="19" t="s">
        <v>26</v>
      </c>
    </row>
    <row r="5" spans="1:21" s="11" customFormat="1" ht="19.350000000000001" customHeight="1" x14ac:dyDescent="0.25">
      <c r="A5" s="12" t="s">
        <v>22</v>
      </c>
      <c r="B5" s="13" t="s">
        <v>23</v>
      </c>
      <c r="C5" s="14" t="s">
        <v>24</v>
      </c>
      <c r="D5" s="15">
        <f t="shared" ref="D5:D21" si="0">COUNT(G5:U5)</f>
        <v>12</v>
      </c>
      <c r="E5" s="14" t="s">
        <v>25</v>
      </c>
      <c r="F5" s="16">
        <f t="shared" ref="F5:F21" si="1">G5*1.5+MAX(H5:U5)+IF(ISNUMBER(LARGE(H5:U5,2)),LARGE(H5:U5,2),0)+IF(ISNUMBER(LARGE(H5:U5,3)),LARGE(H5:U5,3),0)+IF(ISNUMBER(LARGE(H5:U5,4)),LARGE(H5:U5,4),0)+IF(ISNUMBER(LARGE(H5:U5,5)),LARGE(H5:U5,5),0)+IF(ISNUMBER(LARGE(H5:U5,6)),LARGE(H5:U5,6),0)</f>
        <v>472.5</v>
      </c>
      <c r="G5" s="17">
        <v>45</v>
      </c>
      <c r="H5" s="18">
        <v>72</v>
      </c>
      <c r="I5" s="19">
        <v>64</v>
      </c>
      <c r="J5" s="18">
        <v>64</v>
      </c>
      <c r="K5" s="19">
        <v>50</v>
      </c>
      <c r="L5" s="18">
        <v>69</v>
      </c>
      <c r="M5" s="19">
        <v>59</v>
      </c>
      <c r="N5" s="18">
        <v>66</v>
      </c>
      <c r="O5" s="19">
        <v>62</v>
      </c>
      <c r="P5" s="18" t="s">
        <v>26</v>
      </c>
      <c r="Q5" s="19">
        <v>60</v>
      </c>
      <c r="R5" s="18" t="s">
        <v>26</v>
      </c>
      <c r="S5" s="19" t="s">
        <v>26</v>
      </c>
      <c r="T5" s="18">
        <v>43</v>
      </c>
      <c r="U5" s="19">
        <v>70</v>
      </c>
    </row>
    <row r="6" spans="1:21" ht="19.350000000000001" hidden="1" customHeight="1" x14ac:dyDescent="0.25">
      <c r="A6" s="12" t="s">
        <v>31</v>
      </c>
      <c r="B6" s="13" t="s">
        <v>32</v>
      </c>
      <c r="C6" s="14" t="s">
        <v>33</v>
      </c>
      <c r="D6" s="15">
        <f t="shared" si="0"/>
        <v>8</v>
      </c>
      <c r="E6" s="14" t="s">
        <v>34</v>
      </c>
      <c r="F6" s="16">
        <f t="shared" si="1"/>
        <v>397</v>
      </c>
      <c r="G6" s="17"/>
      <c r="H6" s="18" t="s">
        <v>26</v>
      </c>
      <c r="I6" s="19" t="s">
        <v>26</v>
      </c>
      <c r="J6" s="18">
        <v>59</v>
      </c>
      <c r="K6" s="19">
        <v>70</v>
      </c>
      <c r="L6" s="18" t="s">
        <v>26</v>
      </c>
      <c r="M6" s="19" t="s">
        <v>26</v>
      </c>
      <c r="N6" s="18">
        <v>59</v>
      </c>
      <c r="O6" s="19">
        <v>65</v>
      </c>
      <c r="P6" s="18">
        <v>60</v>
      </c>
      <c r="Q6" s="19" t="s">
        <v>26</v>
      </c>
      <c r="R6" s="18" t="s">
        <v>26</v>
      </c>
      <c r="S6" s="19">
        <v>64</v>
      </c>
      <c r="T6" s="18">
        <v>73</v>
      </c>
      <c r="U6" s="19">
        <v>65</v>
      </c>
    </row>
    <row r="7" spans="1:21" ht="19.350000000000001" customHeight="1" x14ac:dyDescent="0.25">
      <c r="A7" s="12" t="s">
        <v>39</v>
      </c>
      <c r="B7" s="13" t="s">
        <v>40</v>
      </c>
      <c r="C7" s="14" t="s">
        <v>41</v>
      </c>
      <c r="D7" s="15">
        <f t="shared" si="0"/>
        <v>13</v>
      </c>
      <c r="E7" s="14" t="s">
        <v>38</v>
      </c>
      <c r="F7" s="16">
        <f t="shared" si="1"/>
        <v>458</v>
      </c>
      <c r="G7" s="17">
        <v>46</v>
      </c>
      <c r="H7" s="18">
        <v>65</v>
      </c>
      <c r="I7" s="19" t="s">
        <v>26</v>
      </c>
      <c r="J7" s="18">
        <v>64</v>
      </c>
      <c r="K7" s="19">
        <v>65</v>
      </c>
      <c r="L7" s="18">
        <v>59</v>
      </c>
      <c r="M7" s="19">
        <v>73</v>
      </c>
      <c r="N7" s="18">
        <v>50</v>
      </c>
      <c r="O7" s="19">
        <v>63</v>
      </c>
      <c r="P7" s="18">
        <v>57</v>
      </c>
      <c r="Q7" s="19">
        <v>55</v>
      </c>
      <c r="R7" s="18" t="s">
        <v>26</v>
      </c>
      <c r="S7" s="19">
        <v>55</v>
      </c>
      <c r="T7" s="18">
        <v>59</v>
      </c>
      <c r="U7" s="19">
        <v>42</v>
      </c>
    </row>
    <row r="8" spans="1:21" ht="19.350000000000001" customHeight="1" x14ac:dyDescent="0.25">
      <c r="A8" s="12" t="s">
        <v>42</v>
      </c>
      <c r="B8" s="13" t="s">
        <v>43</v>
      </c>
      <c r="C8" s="14" t="s">
        <v>44</v>
      </c>
      <c r="D8" s="15">
        <f t="shared" si="0"/>
        <v>11</v>
      </c>
      <c r="E8" s="14" t="s">
        <v>45</v>
      </c>
      <c r="F8" s="16">
        <f t="shared" si="1"/>
        <v>452</v>
      </c>
      <c r="G8" s="17">
        <v>52</v>
      </c>
      <c r="H8" s="18">
        <v>56</v>
      </c>
      <c r="I8" s="19">
        <v>52</v>
      </c>
      <c r="J8" s="18">
        <v>41</v>
      </c>
      <c r="K8" s="19" t="s">
        <v>26</v>
      </c>
      <c r="L8" s="18">
        <v>60</v>
      </c>
      <c r="M8" s="19" t="s">
        <v>26</v>
      </c>
      <c r="N8" s="18">
        <v>62</v>
      </c>
      <c r="O8" s="19">
        <v>68</v>
      </c>
      <c r="P8" s="18">
        <v>65</v>
      </c>
      <c r="Q8" s="19">
        <v>54</v>
      </c>
      <c r="R8" s="18" t="s">
        <v>26</v>
      </c>
      <c r="S8" s="19">
        <v>63</v>
      </c>
      <c r="T8" s="18">
        <v>45</v>
      </c>
      <c r="U8" s="19" t="s">
        <v>26</v>
      </c>
    </row>
    <row r="9" spans="1:21" ht="19.350000000000001" customHeight="1" x14ac:dyDescent="0.25">
      <c r="A9" s="12" t="s">
        <v>46</v>
      </c>
      <c r="B9" s="13" t="s">
        <v>47</v>
      </c>
      <c r="C9" s="14" t="s">
        <v>48</v>
      </c>
      <c r="D9" s="15">
        <f t="shared" si="0"/>
        <v>14</v>
      </c>
      <c r="E9" s="14" t="s">
        <v>49</v>
      </c>
      <c r="F9" s="16">
        <f t="shared" si="1"/>
        <v>444</v>
      </c>
      <c r="G9" s="17">
        <v>52</v>
      </c>
      <c r="H9" s="18">
        <v>60</v>
      </c>
      <c r="I9" s="19">
        <v>45</v>
      </c>
      <c r="J9" s="18">
        <v>61</v>
      </c>
      <c r="K9" s="19">
        <v>55</v>
      </c>
      <c r="L9" s="18">
        <v>62</v>
      </c>
      <c r="M9" s="19">
        <v>60</v>
      </c>
      <c r="N9" s="18">
        <v>43</v>
      </c>
      <c r="O9" s="19" t="s">
        <v>26</v>
      </c>
      <c r="P9" s="18">
        <v>57</v>
      </c>
      <c r="Q9" s="19">
        <v>64</v>
      </c>
      <c r="R9" s="18">
        <v>42</v>
      </c>
      <c r="S9" s="19">
        <v>59</v>
      </c>
      <c r="T9" s="18">
        <v>48</v>
      </c>
      <c r="U9" s="19">
        <v>59</v>
      </c>
    </row>
    <row r="10" spans="1:21" ht="19.350000000000001" customHeight="1" x14ac:dyDescent="0.25">
      <c r="A10" s="12" t="s">
        <v>50</v>
      </c>
      <c r="B10" s="13" t="s">
        <v>51</v>
      </c>
      <c r="C10" s="14" t="s">
        <v>52</v>
      </c>
      <c r="D10" s="15">
        <f t="shared" si="0"/>
        <v>14</v>
      </c>
      <c r="E10" s="14" t="s">
        <v>53</v>
      </c>
      <c r="F10" s="16">
        <f t="shared" si="1"/>
        <v>438</v>
      </c>
      <c r="G10" s="17">
        <v>50</v>
      </c>
      <c r="H10" s="18">
        <v>55</v>
      </c>
      <c r="I10" s="19">
        <v>0</v>
      </c>
      <c r="J10" s="18">
        <v>59</v>
      </c>
      <c r="K10" s="19">
        <v>61</v>
      </c>
      <c r="L10" s="18">
        <v>68</v>
      </c>
      <c r="M10" s="19">
        <v>53</v>
      </c>
      <c r="N10" s="18">
        <v>51</v>
      </c>
      <c r="O10" s="19">
        <v>59</v>
      </c>
      <c r="P10" s="18">
        <v>61</v>
      </c>
      <c r="Q10" s="19">
        <v>52</v>
      </c>
      <c r="R10" s="18" t="s">
        <v>26</v>
      </c>
      <c r="S10" s="19">
        <v>42</v>
      </c>
      <c r="T10" s="18">
        <v>39</v>
      </c>
      <c r="U10" s="19">
        <v>38</v>
      </c>
    </row>
    <row r="11" spans="1:21" ht="19.350000000000001" customHeight="1" x14ac:dyDescent="0.25">
      <c r="A11" s="12" t="s">
        <v>54</v>
      </c>
      <c r="B11" s="13" t="s">
        <v>55</v>
      </c>
      <c r="C11" s="14" t="s">
        <v>56</v>
      </c>
      <c r="D11" s="15">
        <f t="shared" si="0"/>
        <v>13</v>
      </c>
      <c r="E11" s="14" t="s">
        <v>57</v>
      </c>
      <c r="F11" s="16">
        <f t="shared" si="1"/>
        <v>430</v>
      </c>
      <c r="G11" s="17">
        <v>52</v>
      </c>
      <c r="H11" s="18" t="s">
        <v>26</v>
      </c>
      <c r="I11" s="19">
        <v>51</v>
      </c>
      <c r="J11" s="18">
        <v>49</v>
      </c>
      <c r="K11" s="19" t="s">
        <v>26</v>
      </c>
      <c r="L11" s="18">
        <v>67</v>
      </c>
      <c r="M11" s="19">
        <v>46</v>
      </c>
      <c r="N11" s="18">
        <v>62</v>
      </c>
      <c r="O11" s="19">
        <v>40</v>
      </c>
      <c r="P11" s="18">
        <v>41</v>
      </c>
      <c r="Q11" s="19">
        <v>60</v>
      </c>
      <c r="R11" s="18">
        <v>58</v>
      </c>
      <c r="S11" s="19">
        <v>38</v>
      </c>
      <c r="T11" s="18">
        <v>48</v>
      </c>
      <c r="U11" s="19">
        <v>54</v>
      </c>
    </row>
    <row r="12" spans="1:21" ht="19.350000000000001" hidden="1" customHeight="1" x14ac:dyDescent="0.25">
      <c r="A12" s="12" t="s">
        <v>58</v>
      </c>
      <c r="B12" s="13" t="s">
        <v>59</v>
      </c>
      <c r="C12" s="14" t="s">
        <v>60</v>
      </c>
      <c r="D12" s="15">
        <f t="shared" si="0"/>
        <v>8</v>
      </c>
      <c r="E12" s="14" t="s">
        <v>52</v>
      </c>
      <c r="F12" s="16">
        <f t="shared" si="1"/>
        <v>352</v>
      </c>
      <c r="G12" s="17"/>
      <c r="H12" s="18">
        <v>56</v>
      </c>
      <c r="I12" s="19">
        <v>53</v>
      </c>
      <c r="J12" s="18" t="s">
        <v>26</v>
      </c>
      <c r="K12" s="19" t="s">
        <v>26</v>
      </c>
      <c r="L12" s="18" t="s">
        <v>26</v>
      </c>
      <c r="M12" s="19" t="s">
        <v>26</v>
      </c>
      <c r="N12" s="18">
        <v>57</v>
      </c>
      <c r="O12" s="19">
        <v>61</v>
      </c>
      <c r="P12" s="18">
        <v>50</v>
      </c>
      <c r="Q12" s="19">
        <v>56</v>
      </c>
      <c r="R12" s="18">
        <v>63</v>
      </c>
      <c r="S12" s="19" t="s">
        <v>26</v>
      </c>
      <c r="T12" s="18" t="s">
        <v>26</v>
      </c>
      <c r="U12" s="19">
        <v>59</v>
      </c>
    </row>
    <row r="13" spans="1:21" ht="19.350000000000001" customHeight="1" x14ac:dyDescent="0.25">
      <c r="A13" s="12" t="s">
        <v>61</v>
      </c>
      <c r="B13" s="13" t="s">
        <v>62</v>
      </c>
      <c r="C13" s="14" t="s">
        <v>63</v>
      </c>
      <c r="D13" s="15">
        <f t="shared" si="0"/>
        <v>9</v>
      </c>
      <c r="E13" s="14" t="s">
        <v>64</v>
      </c>
      <c r="F13" s="16">
        <f t="shared" si="1"/>
        <v>423</v>
      </c>
      <c r="G13" s="17">
        <v>48</v>
      </c>
      <c r="H13" s="18" t="s">
        <v>26</v>
      </c>
      <c r="I13" s="19" t="s">
        <v>26</v>
      </c>
      <c r="J13" s="18">
        <v>61</v>
      </c>
      <c r="K13" s="19">
        <v>61</v>
      </c>
      <c r="L13" s="18" t="s">
        <v>26</v>
      </c>
      <c r="M13" s="19">
        <v>54</v>
      </c>
      <c r="N13" s="18">
        <v>58</v>
      </c>
      <c r="O13" s="19">
        <v>64</v>
      </c>
      <c r="P13" s="18" t="s">
        <v>26</v>
      </c>
      <c r="Q13" s="19" t="s">
        <v>26</v>
      </c>
      <c r="R13" s="18" t="s">
        <v>26</v>
      </c>
      <c r="S13" s="19">
        <v>53</v>
      </c>
      <c r="T13" s="18">
        <v>38</v>
      </c>
      <c r="U13" s="19">
        <v>32</v>
      </c>
    </row>
    <row r="14" spans="1:21" ht="19.350000000000001" hidden="1" customHeight="1" x14ac:dyDescent="0.25">
      <c r="A14" s="12" t="s">
        <v>65</v>
      </c>
      <c r="B14" s="13" t="s">
        <v>66</v>
      </c>
      <c r="C14" s="14" t="s">
        <v>67</v>
      </c>
      <c r="D14" s="15">
        <f t="shared" si="0"/>
        <v>9</v>
      </c>
      <c r="E14" s="14" t="s">
        <v>57</v>
      </c>
      <c r="F14" s="16">
        <f t="shared" si="1"/>
        <v>347</v>
      </c>
      <c r="G14" s="17"/>
      <c r="H14" s="18">
        <v>44</v>
      </c>
      <c r="I14" s="19" t="s">
        <v>26</v>
      </c>
      <c r="J14" s="18">
        <v>57</v>
      </c>
      <c r="K14" s="19">
        <v>51</v>
      </c>
      <c r="L14" s="18" t="s">
        <v>26</v>
      </c>
      <c r="M14" s="19">
        <v>48</v>
      </c>
      <c r="N14" s="18">
        <v>64</v>
      </c>
      <c r="O14" s="19">
        <v>59</v>
      </c>
      <c r="P14" s="18">
        <v>40</v>
      </c>
      <c r="Q14" s="19">
        <v>42</v>
      </c>
      <c r="R14" s="18" t="s">
        <v>26</v>
      </c>
      <c r="S14" s="19" t="s">
        <v>26</v>
      </c>
      <c r="T14" s="18" t="s">
        <v>26</v>
      </c>
      <c r="U14" s="19">
        <v>68</v>
      </c>
    </row>
    <row r="15" spans="1:21" ht="19.350000000000001" hidden="1" customHeight="1" x14ac:dyDescent="0.25">
      <c r="A15" s="12" t="s">
        <v>68</v>
      </c>
      <c r="B15" s="13" t="s">
        <v>69</v>
      </c>
      <c r="C15" s="14" t="s">
        <v>45</v>
      </c>
      <c r="D15" s="15">
        <f t="shared" si="0"/>
        <v>6</v>
      </c>
      <c r="E15" s="14" t="s">
        <v>70</v>
      </c>
      <c r="F15" s="16">
        <f t="shared" si="1"/>
        <v>342</v>
      </c>
      <c r="G15" s="17"/>
      <c r="H15" s="18" t="s">
        <v>26</v>
      </c>
      <c r="I15" s="19">
        <v>56</v>
      </c>
      <c r="J15" s="18" t="s">
        <v>26</v>
      </c>
      <c r="K15" s="19" t="s">
        <v>26</v>
      </c>
      <c r="L15" s="18" t="s">
        <v>26</v>
      </c>
      <c r="M15" s="19">
        <v>68</v>
      </c>
      <c r="N15" s="18" t="s">
        <v>26</v>
      </c>
      <c r="O15" s="19">
        <v>49</v>
      </c>
      <c r="P15" s="18">
        <v>47</v>
      </c>
      <c r="Q15" s="19">
        <v>66</v>
      </c>
      <c r="R15" s="18" t="s">
        <v>26</v>
      </c>
      <c r="S15" s="19" t="s">
        <v>26</v>
      </c>
      <c r="T15" s="18">
        <v>56</v>
      </c>
      <c r="U15" s="19" t="s">
        <v>26</v>
      </c>
    </row>
    <row r="16" spans="1:21" ht="19.350000000000001" hidden="1" customHeight="1" x14ac:dyDescent="0.25">
      <c r="A16" s="12" t="s">
        <v>71</v>
      </c>
      <c r="B16" s="13" t="s">
        <v>72</v>
      </c>
      <c r="C16" s="14" t="s">
        <v>56</v>
      </c>
      <c r="D16" s="15">
        <f t="shared" si="0"/>
        <v>6</v>
      </c>
      <c r="E16" s="14" t="s">
        <v>73</v>
      </c>
      <c r="F16" s="16">
        <f t="shared" si="1"/>
        <v>314</v>
      </c>
      <c r="G16" s="17"/>
      <c r="H16" s="18" t="s">
        <v>26</v>
      </c>
      <c r="I16" s="19">
        <v>43</v>
      </c>
      <c r="J16" s="18" t="s">
        <v>26</v>
      </c>
      <c r="K16" s="19" t="s">
        <v>26</v>
      </c>
      <c r="L16" s="18">
        <v>59</v>
      </c>
      <c r="M16" s="19" t="s">
        <v>26</v>
      </c>
      <c r="N16" s="18">
        <v>47</v>
      </c>
      <c r="O16" s="19" t="s">
        <v>26</v>
      </c>
      <c r="P16" s="18">
        <v>54</v>
      </c>
      <c r="Q16" s="19">
        <v>52</v>
      </c>
      <c r="R16" s="18" t="s">
        <v>26</v>
      </c>
      <c r="S16" s="19" t="s">
        <v>26</v>
      </c>
      <c r="T16" s="18" t="s">
        <v>26</v>
      </c>
      <c r="U16" s="19">
        <v>59</v>
      </c>
    </row>
    <row r="17" spans="1:21" ht="19.350000000000001" customHeight="1" x14ac:dyDescent="0.25">
      <c r="A17" s="12" t="s">
        <v>74</v>
      </c>
      <c r="B17" s="13" t="s">
        <v>75</v>
      </c>
      <c r="C17" s="14" t="s">
        <v>76</v>
      </c>
      <c r="D17" s="15">
        <f t="shared" si="0"/>
        <v>7</v>
      </c>
      <c r="E17" s="14" t="s">
        <v>77</v>
      </c>
      <c r="F17" s="16">
        <f t="shared" si="1"/>
        <v>388.5</v>
      </c>
      <c r="G17" s="17">
        <v>51</v>
      </c>
      <c r="H17" s="18" t="s">
        <v>26</v>
      </c>
      <c r="I17" s="19">
        <v>55</v>
      </c>
      <c r="J17" s="18">
        <v>53</v>
      </c>
      <c r="K17" s="19">
        <v>36</v>
      </c>
      <c r="L17" s="18" t="s">
        <v>26</v>
      </c>
      <c r="M17" s="19" t="s">
        <v>26</v>
      </c>
      <c r="N17" s="18">
        <v>56</v>
      </c>
      <c r="O17" s="19" t="s">
        <v>26</v>
      </c>
      <c r="P17" s="18" t="s">
        <v>26</v>
      </c>
      <c r="Q17" s="19">
        <v>64</v>
      </c>
      <c r="R17" s="18" t="s">
        <v>26</v>
      </c>
      <c r="S17" s="19" t="s">
        <v>26</v>
      </c>
      <c r="T17" s="18" t="s">
        <v>26</v>
      </c>
      <c r="U17" s="19">
        <v>48</v>
      </c>
    </row>
    <row r="18" spans="1:21" ht="19.350000000000001" hidden="1" customHeight="1" x14ac:dyDescent="0.25">
      <c r="A18" s="12" t="s">
        <v>78</v>
      </c>
      <c r="B18" s="13" t="s">
        <v>79</v>
      </c>
      <c r="C18" s="14" t="s">
        <v>80</v>
      </c>
      <c r="D18" s="15">
        <f t="shared" si="0"/>
        <v>7</v>
      </c>
      <c r="E18" s="14" t="s">
        <v>81</v>
      </c>
      <c r="F18" s="16">
        <f t="shared" si="1"/>
        <v>311</v>
      </c>
      <c r="G18" s="17"/>
      <c r="H18" s="18" t="s">
        <v>26</v>
      </c>
      <c r="I18" s="19" t="s">
        <v>26</v>
      </c>
      <c r="J18" s="18" t="s">
        <v>26</v>
      </c>
      <c r="K18" s="19">
        <v>56</v>
      </c>
      <c r="L18" s="18">
        <v>52</v>
      </c>
      <c r="M18" s="19">
        <v>58</v>
      </c>
      <c r="N18" s="18" t="s">
        <v>26</v>
      </c>
      <c r="O18" s="19" t="s">
        <v>26</v>
      </c>
      <c r="P18" s="18">
        <v>34</v>
      </c>
      <c r="Q18" s="19">
        <v>42</v>
      </c>
      <c r="R18" s="18" t="s">
        <v>26</v>
      </c>
      <c r="S18" s="19">
        <v>45</v>
      </c>
      <c r="T18" s="18" t="s">
        <v>26</v>
      </c>
      <c r="U18" s="19">
        <v>58</v>
      </c>
    </row>
    <row r="19" spans="1:21" ht="19.350000000000001" hidden="1" customHeight="1" x14ac:dyDescent="0.25">
      <c r="A19" s="12" t="s">
        <v>82</v>
      </c>
      <c r="B19" s="13" t="s">
        <v>83</v>
      </c>
      <c r="C19" s="14" t="s">
        <v>84</v>
      </c>
      <c r="D19" s="15">
        <f t="shared" si="0"/>
        <v>5</v>
      </c>
      <c r="E19" s="14" t="s">
        <v>85</v>
      </c>
      <c r="F19" s="16">
        <f t="shared" si="1"/>
        <v>293</v>
      </c>
      <c r="G19" s="17"/>
      <c r="H19" s="18" t="s">
        <v>26</v>
      </c>
      <c r="I19" s="19" t="s">
        <v>26</v>
      </c>
      <c r="J19" s="18" t="s">
        <v>26</v>
      </c>
      <c r="K19" s="19">
        <v>68</v>
      </c>
      <c r="L19" s="18" t="s">
        <v>26</v>
      </c>
      <c r="M19" s="19" t="s">
        <v>26</v>
      </c>
      <c r="N19" s="18" t="s">
        <v>26</v>
      </c>
      <c r="O19" s="19">
        <v>62</v>
      </c>
      <c r="P19" s="18" t="s">
        <v>26</v>
      </c>
      <c r="Q19" s="19" t="s">
        <v>26</v>
      </c>
      <c r="R19" s="18" t="s">
        <v>26</v>
      </c>
      <c r="S19" s="19">
        <v>51</v>
      </c>
      <c r="T19" s="18">
        <v>60</v>
      </c>
      <c r="U19" s="19">
        <v>52</v>
      </c>
    </row>
    <row r="20" spans="1:21" ht="19.350000000000001" customHeight="1" x14ac:dyDescent="0.25">
      <c r="A20" s="12" t="s">
        <v>86</v>
      </c>
      <c r="B20" s="13" t="s">
        <v>87</v>
      </c>
      <c r="C20" s="14" t="s">
        <v>88</v>
      </c>
      <c r="D20" s="15">
        <f t="shared" si="0"/>
        <v>7</v>
      </c>
      <c r="E20" s="14" t="s">
        <v>89</v>
      </c>
      <c r="F20" s="16">
        <f t="shared" si="1"/>
        <v>338.5</v>
      </c>
      <c r="G20" s="17">
        <v>37</v>
      </c>
      <c r="H20" s="18" t="s">
        <v>26</v>
      </c>
      <c r="I20" s="19">
        <v>55</v>
      </c>
      <c r="J20" s="18">
        <v>45</v>
      </c>
      <c r="K20" s="19" t="s">
        <v>26</v>
      </c>
      <c r="L20" s="18">
        <v>69</v>
      </c>
      <c r="M20" s="19" t="s">
        <v>26</v>
      </c>
      <c r="N20" s="18">
        <v>45</v>
      </c>
      <c r="O20" s="19" t="s">
        <v>26</v>
      </c>
      <c r="P20" s="18" t="s">
        <v>26</v>
      </c>
      <c r="Q20" s="19" t="s">
        <v>26</v>
      </c>
      <c r="R20" s="18" t="s">
        <v>26</v>
      </c>
      <c r="S20" s="19">
        <v>26</v>
      </c>
      <c r="T20" s="18">
        <v>43</v>
      </c>
      <c r="U20" s="19" t="s">
        <v>26</v>
      </c>
    </row>
    <row r="21" spans="1:21" ht="19.350000000000001" hidden="1" customHeight="1" x14ac:dyDescent="0.25">
      <c r="A21" s="12" t="s">
        <v>90</v>
      </c>
      <c r="B21" s="13" t="s">
        <v>91</v>
      </c>
      <c r="C21" s="14" t="s">
        <v>92</v>
      </c>
      <c r="D21" s="15">
        <f t="shared" si="0"/>
        <v>5</v>
      </c>
      <c r="E21" s="14" t="s">
        <v>93</v>
      </c>
      <c r="F21" s="16">
        <f t="shared" si="1"/>
        <v>250</v>
      </c>
      <c r="G21" s="17"/>
      <c r="H21" s="18" t="s">
        <v>26</v>
      </c>
      <c r="I21" s="19">
        <v>51</v>
      </c>
      <c r="J21" s="18" t="s">
        <v>26</v>
      </c>
      <c r="K21" s="19" t="s">
        <v>26</v>
      </c>
      <c r="L21" s="18" t="s">
        <v>26</v>
      </c>
      <c r="M21" s="19">
        <v>60</v>
      </c>
      <c r="N21" s="18" t="s">
        <v>26</v>
      </c>
      <c r="O21" s="19" t="s">
        <v>26</v>
      </c>
      <c r="P21" s="18" t="s">
        <v>26</v>
      </c>
      <c r="Q21" s="19">
        <v>48</v>
      </c>
      <c r="R21" s="18" t="s">
        <v>26</v>
      </c>
      <c r="S21" s="19">
        <v>55</v>
      </c>
      <c r="T21" s="18">
        <v>36</v>
      </c>
      <c r="U21" s="19" t="s">
        <v>26</v>
      </c>
    </row>
  </sheetData>
  <mergeCells count="1">
    <mergeCell ref="A1:E1"/>
  </mergeCells>
  <hyperlinks>
    <hyperlink ref="H2" r:id="rId1" xr:uid="{00000000-0004-0000-0000-000000000000}"/>
    <hyperlink ref="I2" r:id="rId2" xr:uid="{00000000-0004-0000-0000-000001000000}"/>
    <hyperlink ref="J2" r:id="rId3" xr:uid="{00000000-0004-0000-0000-000002000000}"/>
    <hyperlink ref="K2" r:id="rId4" xr:uid="{00000000-0004-0000-0000-000003000000}"/>
    <hyperlink ref="L2" r:id="rId5" xr:uid="{00000000-0004-0000-0000-000004000000}"/>
    <hyperlink ref="M2" r:id="rId6" xr:uid="{00000000-0004-0000-0000-000005000000}"/>
    <hyperlink ref="N2" r:id="rId7" xr:uid="{00000000-0004-0000-0000-000006000000}"/>
    <hyperlink ref="O2" r:id="rId8" xr:uid="{00000000-0004-0000-0000-000007000000}"/>
    <hyperlink ref="P2" r:id="rId9" xr:uid="{00000000-0004-0000-0000-000008000000}"/>
    <hyperlink ref="Q2" r:id="rId10" xr:uid="{00000000-0004-0000-0000-000009000000}"/>
    <hyperlink ref="R2" r:id="rId11" xr:uid="{00000000-0004-0000-0000-00000A000000}"/>
    <hyperlink ref="S2" r:id="rId12" xr:uid="{00000000-0004-0000-0000-00000B000000}"/>
    <hyperlink ref="T2" r:id="rId13" xr:uid="{00000000-0004-0000-0000-00000C000000}"/>
    <hyperlink ref="U2" r:id="rId14" xr:uid="{00000000-0004-0000-0000-00000D000000}"/>
  </hyperlinks>
  <pageMargins left="0.7" right="0.7" top="0.78740157499999996" bottom="0.78740157499999996" header="0.3" footer="0.3"/>
  <pageSetup paperSize="9" scale="55" fitToHeight="0" orientation="landscape" useFirstPageNumber="1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7"/>
  <sheetViews>
    <sheetView zoomScale="90" zoomScaleNormal="90" workbookViewId="0">
      <pane xSplit="5" ySplit="2" topLeftCell="F3" activePane="bottomRight" state="frozen"/>
      <selection pane="topRight"/>
      <selection pane="bottomLeft"/>
      <selection pane="bottomRight" sqref="A1:E1"/>
    </sheetView>
  </sheetViews>
  <sheetFormatPr defaultColWidth="9.28515625" defaultRowHeight="15" x14ac:dyDescent="0.25"/>
  <cols>
    <col min="1" max="1" width="34.42578125" customWidth="1"/>
    <col min="2" max="2" width="9.7109375" style="1" customWidth="1"/>
    <col min="3" max="6" width="8.7109375" customWidth="1"/>
    <col min="7" max="7" width="15.28515625" customWidth="1"/>
    <col min="8" max="21" width="12.28515625" customWidth="1"/>
  </cols>
  <sheetData>
    <row r="1" spans="1:21" ht="60" customHeight="1" x14ac:dyDescent="0.25">
      <c r="A1" s="20" t="s">
        <v>94</v>
      </c>
      <c r="B1" s="20"/>
      <c r="C1" s="20"/>
      <c r="D1" s="20"/>
      <c r="E1" s="20"/>
    </row>
    <row r="2" spans="1:21" s="2" customFormat="1" ht="45" customHeight="1" x14ac:dyDescent="0.25">
      <c r="A2" s="3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9" t="s">
        <v>10</v>
      </c>
      <c r="K2" s="10" t="s">
        <v>11</v>
      </c>
      <c r="L2" s="9" t="s">
        <v>12</v>
      </c>
      <c r="M2" s="10" t="s">
        <v>13</v>
      </c>
      <c r="N2" s="9" t="s">
        <v>14</v>
      </c>
      <c r="O2" s="10" t="s">
        <v>15</v>
      </c>
      <c r="P2" s="9" t="s">
        <v>16</v>
      </c>
      <c r="Q2" s="10" t="s">
        <v>17</v>
      </c>
      <c r="R2" s="9" t="s">
        <v>18</v>
      </c>
      <c r="S2" s="10" t="s">
        <v>19</v>
      </c>
      <c r="T2" s="9" t="s">
        <v>20</v>
      </c>
      <c r="U2" s="10" t="s">
        <v>21</v>
      </c>
    </row>
    <row r="3" spans="1:21" s="11" customFormat="1" ht="19.350000000000001" customHeight="1" x14ac:dyDescent="0.25">
      <c r="A3" s="12" t="s">
        <v>95</v>
      </c>
      <c r="B3" s="13" t="s">
        <v>96</v>
      </c>
      <c r="C3" s="14" t="s">
        <v>97</v>
      </c>
      <c r="D3" s="15">
        <f t="shared" ref="D3:D17" si="0">COUNT(G3:U3)</f>
        <v>13</v>
      </c>
      <c r="E3" s="14" t="s">
        <v>98</v>
      </c>
      <c r="F3" s="16">
        <f t="shared" ref="F3:F17" si="1">G3*1.5+MAX(H3:U3)+IF(ISNUMBER(LARGE(H3:U3,2)),LARGE(H3:U3,2),0)+IF(ISNUMBER(LARGE(H3:U3,3)),LARGE(H3:U3,3),0)+IF(ISNUMBER(LARGE(H3:U3,4)),LARGE(H3:U3,4),0)+IF(ISNUMBER(LARGE(H3:U3,5)),LARGE(H3:U3,5),0)+IF(ISNUMBER(LARGE(H3:U3,6)),LARGE(H3:U3,6),0)</f>
        <v>275</v>
      </c>
      <c r="G3" s="17">
        <v>28</v>
      </c>
      <c r="H3" s="18">
        <v>37</v>
      </c>
      <c r="I3" s="19">
        <v>38</v>
      </c>
      <c r="J3" s="18">
        <v>30</v>
      </c>
      <c r="K3" s="19">
        <v>36</v>
      </c>
      <c r="L3" s="18">
        <v>30</v>
      </c>
      <c r="M3" s="19">
        <v>38</v>
      </c>
      <c r="N3" s="18" t="s">
        <v>26</v>
      </c>
      <c r="O3" s="19">
        <v>44</v>
      </c>
      <c r="P3" s="18">
        <v>34</v>
      </c>
      <c r="Q3" s="19" t="s">
        <v>26</v>
      </c>
      <c r="R3" s="18">
        <v>33</v>
      </c>
      <c r="S3" s="19">
        <v>34</v>
      </c>
      <c r="T3" s="18">
        <v>40</v>
      </c>
      <c r="U3" s="19">
        <v>32</v>
      </c>
    </row>
    <row r="4" spans="1:21" ht="19.350000000000001" customHeight="1" x14ac:dyDescent="0.25">
      <c r="A4" s="12" t="s">
        <v>103</v>
      </c>
      <c r="B4" s="13" t="s">
        <v>104</v>
      </c>
      <c r="C4" s="14" t="s">
        <v>105</v>
      </c>
      <c r="D4" s="15">
        <f>COUNT(G4:U4)</f>
        <v>11</v>
      </c>
      <c r="E4" s="14" t="s">
        <v>106</v>
      </c>
      <c r="F4" s="16">
        <f>G4*1.5+MAX(H4:U4)+IF(ISNUMBER(LARGE(H4:U4,2)),LARGE(H4:U4,2),0)+IF(ISNUMBER(LARGE(H4:U4,3)),LARGE(H4:U4,3),0)+IF(ISNUMBER(LARGE(H4:U4,4)),LARGE(H4:U4,4),0)+IF(ISNUMBER(LARGE(H4:U4,5)),LARGE(H4:U4,5),0)+IF(ISNUMBER(LARGE(H4:U4,6)),LARGE(H4:U4,6),0)</f>
        <v>265.5</v>
      </c>
      <c r="G4" s="17">
        <v>33</v>
      </c>
      <c r="H4" s="18" t="s">
        <v>26</v>
      </c>
      <c r="I4" s="19">
        <v>21</v>
      </c>
      <c r="J4" s="18">
        <v>32</v>
      </c>
      <c r="K4" s="19">
        <v>42</v>
      </c>
      <c r="L4" s="18">
        <v>37</v>
      </c>
      <c r="M4" s="19">
        <v>38</v>
      </c>
      <c r="N4" s="18" t="s">
        <v>26</v>
      </c>
      <c r="O4" s="19" t="s">
        <v>26</v>
      </c>
      <c r="P4" s="18" t="s">
        <v>26</v>
      </c>
      <c r="Q4" s="19">
        <v>27</v>
      </c>
      <c r="R4" s="18">
        <v>24</v>
      </c>
      <c r="S4" s="19">
        <v>31</v>
      </c>
      <c r="T4" s="18">
        <v>31</v>
      </c>
      <c r="U4" s="19">
        <v>36</v>
      </c>
    </row>
    <row r="5" spans="1:21" ht="19.350000000000001" customHeight="1" x14ac:dyDescent="0.25">
      <c r="A5" s="12" t="s">
        <v>99</v>
      </c>
      <c r="B5" s="13" t="s">
        <v>100</v>
      </c>
      <c r="C5" s="14" t="s">
        <v>101</v>
      </c>
      <c r="D5" s="15">
        <f t="shared" si="0"/>
        <v>11</v>
      </c>
      <c r="E5" s="14" t="s">
        <v>102</v>
      </c>
      <c r="F5" s="16">
        <f t="shared" si="1"/>
        <v>263.5</v>
      </c>
      <c r="G5" s="17">
        <v>31</v>
      </c>
      <c r="H5" s="18">
        <v>30</v>
      </c>
      <c r="I5" s="19" t="s">
        <v>26</v>
      </c>
      <c r="J5" s="18">
        <v>25</v>
      </c>
      <c r="K5" s="19" t="s">
        <v>26</v>
      </c>
      <c r="L5" s="18">
        <v>27</v>
      </c>
      <c r="M5" s="19">
        <v>44</v>
      </c>
      <c r="N5" s="18">
        <v>42</v>
      </c>
      <c r="O5" s="19" t="s">
        <v>26</v>
      </c>
      <c r="P5" s="18" t="s">
        <v>26</v>
      </c>
      <c r="Q5" s="19">
        <v>31</v>
      </c>
      <c r="R5" s="18">
        <v>30</v>
      </c>
      <c r="S5" s="19">
        <v>34</v>
      </c>
      <c r="T5" s="18">
        <v>31</v>
      </c>
      <c r="U5" s="19">
        <v>35</v>
      </c>
    </row>
    <row r="6" spans="1:21" ht="19.350000000000001" customHeight="1" x14ac:dyDescent="0.25">
      <c r="A6" s="12" t="s">
        <v>111</v>
      </c>
      <c r="B6" s="13" t="s">
        <v>112</v>
      </c>
      <c r="C6" s="14" t="s">
        <v>106</v>
      </c>
      <c r="D6" s="15">
        <f>COUNT(G6:U6)</f>
        <v>12</v>
      </c>
      <c r="E6" s="14" t="s">
        <v>113</v>
      </c>
      <c r="F6" s="16">
        <f>G6*1.5+MAX(H6:U6)+IF(ISNUMBER(LARGE(H6:U6,2)),LARGE(H6:U6,2),0)+IF(ISNUMBER(LARGE(H6:U6,3)),LARGE(H6:U6,3),0)+IF(ISNUMBER(LARGE(H6:U6,4)),LARGE(H6:U6,4),0)+IF(ISNUMBER(LARGE(H6:U6,5)),LARGE(H6:U6,5),0)+IF(ISNUMBER(LARGE(H6:U6,6)),LARGE(H6:U6,6),0)</f>
        <v>261</v>
      </c>
      <c r="G6" s="17">
        <v>32</v>
      </c>
      <c r="H6" s="18" t="s">
        <v>26</v>
      </c>
      <c r="I6" s="19">
        <v>26</v>
      </c>
      <c r="J6" s="18">
        <v>34</v>
      </c>
      <c r="K6" s="19">
        <v>37</v>
      </c>
      <c r="L6" s="18">
        <v>37</v>
      </c>
      <c r="M6" s="19">
        <v>35</v>
      </c>
      <c r="N6" s="18" t="s">
        <v>26</v>
      </c>
      <c r="O6" s="19" t="s">
        <v>26</v>
      </c>
      <c r="P6" s="18">
        <v>32</v>
      </c>
      <c r="Q6" s="19">
        <v>30</v>
      </c>
      <c r="R6" s="18">
        <v>35</v>
      </c>
      <c r="S6" s="19">
        <v>35</v>
      </c>
      <c r="T6" s="18">
        <v>32</v>
      </c>
      <c r="U6" s="19">
        <v>30</v>
      </c>
    </row>
    <row r="7" spans="1:21" ht="19.350000000000001" customHeight="1" x14ac:dyDescent="0.25">
      <c r="A7" s="12" t="s">
        <v>107</v>
      </c>
      <c r="B7" s="13" t="s">
        <v>108</v>
      </c>
      <c r="C7" s="14" t="s">
        <v>109</v>
      </c>
      <c r="D7" s="15">
        <f t="shared" si="0"/>
        <v>13</v>
      </c>
      <c r="E7" s="14" t="s">
        <v>110</v>
      </c>
      <c r="F7" s="16">
        <f t="shared" si="1"/>
        <v>260.5</v>
      </c>
      <c r="G7" s="17">
        <v>31</v>
      </c>
      <c r="H7" s="18">
        <v>36</v>
      </c>
      <c r="I7" s="19">
        <v>29</v>
      </c>
      <c r="J7" s="18">
        <v>26</v>
      </c>
      <c r="K7" s="19">
        <v>35</v>
      </c>
      <c r="L7" s="18" t="s">
        <v>26</v>
      </c>
      <c r="M7" s="19">
        <v>37</v>
      </c>
      <c r="N7" s="18">
        <v>37</v>
      </c>
      <c r="O7" s="19">
        <v>38</v>
      </c>
      <c r="P7" s="18">
        <v>23</v>
      </c>
      <c r="Q7" s="19">
        <v>31</v>
      </c>
      <c r="R7" s="18" t="s">
        <v>26</v>
      </c>
      <c r="S7" s="19">
        <v>26</v>
      </c>
      <c r="T7" s="18">
        <v>25</v>
      </c>
      <c r="U7" s="19">
        <v>27</v>
      </c>
    </row>
    <row r="8" spans="1:21" ht="19.350000000000001" customHeight="1" x14ac:dyDescent="0.25">
      <c r="A8" s="12" t="s">
        <v>133</v>
      </c>
      <c r="B8" s="13" t="s">
        <v>134</v>
      </c>
      <c r="C8" s="14" t="s">
        <v>135</v>
      </c>
      <c r="D8" s="15">
        <f>COUNT(G8:U8)</f>
        <v>12</v>
      </c>
      <c r="E8" s="14" t="s">
        <v>136</v>
      </c>
      <c r="F8" s="16">
        <f>G8*1.5+MAX(H8:U8)+IF(ISNUMBER(LARGE(H8:U8,2)),LARGE(H8:U8,2),0)+IF(ISNUMBER(LARGE(H8:U8,3)),LARGE(H8:U8,3),0)+IF(ISNUMBER(LARGE(H8:U8,4)),LARGE(H8:U8,4),0)+IF(ISNUMBER(LARGE(H8:U8,5)),LARGE(H8:U8,5),0)+IF(ISNUMBER(LARGE(H8:U8,6)),LARGE(H8:U8,6),0)</f>
        <v>248</v>
      </c>
      <c r="G8" s="17">
        <v>36</v>
      </c>
      <c r="H8" s="18">
        <v>26</v>
      </c>
      <c r="I8" s="19">
        <v>27</v>
      </c>
      <c r="J8" s="18" t="s">
        <v>26</v>
      </c>
      <c r="K8" s="19" t="s">
        <v>26</v>
      </c>
      <c r="L8" s="18">
        <v>26</v>
      </c>
      <c r="M8" s="19">
        <v>44</v>
      </c>
      <c r="N8" s="18">
        <v>22</v>
      </c>
      <c r="O8" s="19">
        <v>27</v>
      </c>
      <c r="P8" s="18">
        <v>28</v>
      </c>
      <c r="Q8" s="19">
        <v>31</v>
      </c>
      <c r="R8" s="18" t="s">
        <v>26</v>
      </c>
      <c r="S8" s="19">
        <v>22</v>
      </c>
      <c r="T8" s="18">
        <v>37</v>
      </c>
      <c r="U8" s="19">
        <v>23</v>
      </c>
    </row>
    <row r="9" spans="1:21" ht="19.350000000000001" customHeight="1" x14ac:dyDescent="0.25">
      <c r="A9" s="12" t="s">
        <v>114</v>
      </c>
      <c r="B9" s="13" t="s">
        <v>115</v>
      </c>
      <c r="C9" s="14" t="s">
        <v>116</v>
      </c>
      <c r="D9" s="15">
        <f t="shared" si="0"/>
        <v>12</v>
      </c>
      <c r="E9" s="14" t="s">
        <v>117</v>
      </c>
      <c r="F9" s="16">
        <f t="shared" si="1"/>
        <v>230</v>
      </c>
      <c r="G9" s="17">
        <v>16</v>
      </c>
      <c r="H9" s="18" t="s">
        <v>26</v>
      </c>
      <c r="I9" s="19">
        <v>35</v>
      </c>
      <c r="J9" s="18">
        <v>0</v>
      </c>
      <c r="K9" s="19">
        <v>36</v>
      </c>
      <c r="L9" s="18">
        <v>41</v>
      </c>
      <c r="M9" s="19">
        <v>24</v>
      </c>
      <c r="N9" s="18" t="s">
        <v>26</v>
      </c>
      <c r="O9" s="19">
        <v>28</v>
      </c>
      <c r="P9" s="18">
        <v>33</v>
      </c>
      <c r="Q9" s="19">
        <v>0</v>
      </c>
      <c r="R9" s="18" t="s">
        <v>26</v>
      </c>
      <c r="S9" s="19">
        <v>0</v>
      </c>
      <c r="T9" s="18">
        <v>33</v>
      </c>
      <c r="U9" s="19">
        <v>28</v>
      </c>
    </row>
    <row r="10" spans="1:21" ht="19.350000000000001" hidden="1" customHeight="1" x14ac:dyDescent="0.25">
      <c r="A10" s="12" t="s">
        <v>118</v>
      </c>
      <c r="B10" s="13" t="s">
        <v>119</v>
      </c>
      <c r="C10" s="14" t="s">
        <v>120</v>
      </c>
      <c r="D10" s="15">
        <f t="shared" si="0"/>
        <v>6</v>
      </c>
      <c r="E10" s="14" t="s">
        <v>97</v>
      </c>
      <c r="F10" s="16">
        <f t="shared" si="1"/>
        <v>203</v>
      </c>
      <c r="G10" s="17"/>
      <c r="H10" s="18">
        <v>27</v>
      </c>
      <c r="I10" s="19" t="s">
        <v>26</v>
      </c>
      <c r="J10" s="18">
        <v>31</v>
      </c>
      <c r="K10" s="19">
        <v>31</v>
      </c>
      <c r="L10" s="18">
        <v>40</v>
      </c>
      <c r="M10" s="19">
        <v>38</v>
      </c>
      <c r="N10" s="18">
        <v>36</v>
      </c>
      <c r="O10" s="19" t="s">
        <v>26</v>
      </c>
      <c r="P10" s="18" t="s">
        <v>26</v>
      </c>
      <c r="Q10" s="19" t="s">
        <v>26</v>
      </c>
      <c r="R10" s="18" t="s">
        <v>26</v>
      </c>
      <c r="S10" s="19" t="s">
        <v>26</v>
      </c>
      <c r="T10" s="18" t="s">
        <v>26</v>
      </c>
      <c r="U10" s="19" t="s">
        <v>26</v>
      </c>
    </row>
    <row r="11" spans="1:21" ht="19.350000000000001" hidden="1" customHeight="1" x14ac:dyDescent="0.25">
      <c r="A11" s="12" t="s">
        <v>121</v>
      </c>
      <c r="B11" s="13" t="s">
        <v>122</v>
      </c>
      <c r="C11" s="14" t="s">
        <v>123</v>
      </c>
      <c r="D11" s="15">
        <f t="shared" si="0"/>
        <v>6</v>
      </c>
      <c r="E11" s="14" t="s">
        <v>124</v>
      </c>
      <c r="F11" s="16">
        <f t="shared" si="1"/>
        <v>199</v>
      </c>
      <c r="G11" s="17"/>
      <c r="H11" s="18" t="s">
        <v>26</v>
      </c>
      <c r="I11" s="19" t="s">
        <v>26</v>
      </c>
      <c r="J11" s="18">
        <v>29</v>
      </c>
      <c r="K11" s="19">
        <v>31</v>
      </c>
      <c r="L11" s="18" t="s">
        <v>26</v>
      </c>
      <c r="M11" s="19" t="s">
        <v>26</v>
      </c>
      <c r="N11" s="18" t="s">
        <v>26</v>
      </c>
      <c r="O11" s="19">
        <v>36</v>
      </c>
      <c r="P11" s="18">
        <v>40</v>
      </c>
      <c r="Q11" s="19">
        <v>32</v>
      </c>
      <c r="R11" s="18" t="s">
        <v>26</v>
      </c>
      <c r="S11" s="19" t="s">
        <v>26</v>
      </c>
      <c r="T11" s="18" t="s">
        <v>26</v>
      </c>
      <c r="U11" s="19">
        <v>31</v>
      </c>
    </row>
    <row r="12" spans="1:21" ht="19.350000000000001" hidden="1" customHeight="1" x14ac:dyDescent="0.25">
      <c r="A12" s="12" t="s">
        <v>125</v>
      </c>
      <c r="B12" s="13" t="s">
        <v>126</v>
      </c>
      <c r="C12" s="14" t="s">
        <v>127</v>
      </c>
      <c r="D12" s="15">
        <f t="shared" si="0"/>
        <v>6</v>
      </c>
      <c r="E12" s="14" t="s">
        <v>128</v>
      </c>
      <c r="F12" s="16">
        <f t="shared" si="1"/>
        <v>197</v>
      </c>
      <c r="G12" s="17"/>
      <c r="H12" s="18">
        <v>28</v>
      </c>
      <c r="I12" s="19">
        <v>25</v>
      </c>
      <c r="J12" s="18">
        <v>33</v>
      </c>
      <c r="K12" s="19">
        <v>39</v>
      </c>
      <c r="L12" s="18" t="s">
        <v>26</v>
      </c>
      <c r="M12" s="19">
        <v>35</v>
      </c>
      <c r="N12" s="18" t="s">
        <v>26</v>
      </c>
      <c r="O12" s="19">
        <v>37</v>
      </c>
      <c r="P12" s="18" t="s">
        <v>26</v>
      </c>
      <c r="Q12" s="19" t="s">
        <v>26</v>
      </c>
      <c r="R12" s="18" t="s">
        <v>26</v>
      </c>
      <c r="S12" s="19" t="s">
        <v>26</v>
      </c>
      <c r="T12" s="18" t="s">
        <v>26</v>
      </c>
      <c r="U12" s="19" t="s">
        <v>26</v>
      </c>
    </row>
    <row r="13" spans="1:21" ht="19.350000000000001" hidden="1" customHeight="1" x14ac:dyDescent="0.25">
      <c r="A13" s="12" t="s">
        <v>129</v>
      </c>
      <c r="B13" s="13" t="s">
        <v>130</v>
      </c>
      <c r="C13" s="14" t="s">
        <v>131</v>
      </c>
      <c r="D13" s="15">
        <f t="shared" si="0"/>
        <v>7</v>
      </c>
      <c r="E13" s="14" t="s">
        <v>132</v>
      </c>
      <c r="F13" s="16">
        <f t="shared" si="1"/>
        <v>194</v>
      </c>
      <c r="G13" s="17"/>
      <c r="H13" s="18">
        <v>35</v>
      </c>
      <c r="I13" s="19">
        <v>34</v>
      </c>
      <c r="J13" s="18">
        <v>36</v>
      </c>
      <c r="K13" s="19">
        <v>32</v>
      </c>
      <c r="L13" s="18" t="s">
        <v>26</v>
      </c>
      <c r="M13" s="19" t="s">
        <v>26</v>
      </c>
      <c r="N13" s="18" t="s">
        <v>26</v>
      </c>
      <c r="O13" s="19" t="s">
        <v>26</v>
      </c>
      <c r="P13" s="18">
        <v>22</v>
      </c>
      <c r="Q13" s="19">
        <v>30</v>
      </c>
      <c r="R13" s="18" t="s">
        <v>26</v>
      </c>
      <c r="S13" s="19" t="s">
        <v>26</v>
      </c>
      <c r="T13" s="18" t="s">
        <v>26</v>
      </c>
      <c r="U13" s="19">
        <v>27</v>
      </c>
    </row>
    <row r="14" spans="1:21" ht="19.350000000000001" hidden="1" customHeight="1" x14ac:dyDescent="0.25">
      <c r="A14" s="12" t="s">
        <v>137</v>
      </c>
      <c r="B14" s="13" t="s">
        <v>138</v>
      </c>
      <c r="C14" s="14" t="s">
        <v>139</v>
      </c>
      <c r="D14" s="15">
        <f t="shared" si="0"/>
        <v>5</v>
      </c>
      <c r="E14" s="14" t="s">
        <v>140</v>
      </c>
      <c r="F14" s="16">
        <f t="shared" si="1"/>
        <v>169</v>
      </c>
      <c r="G14" s="17"/>
      <c r="H14" s="18" t="s">
        <v>26</v>
      </c>
      <c r="I14" s="19">
        <v>34</v>
      </c>
      <c r="J14" s="18" t="s">
        <v>26</v>
      </c>
      <c r="K14" s="19" t="s">
        <v>26</v>
      </c>
      <c r="L14" s="18" t="s">
        <v>26</v>
      </c>
      <c r="M14" s="19" t="s">
        <v>26</v>
      </c>
      <c r="N14" s="18" t="s">
        <v>26</v>
      </c>
      <c r="O14" s="19">
        <v>35</v>
      </c>
      <c r="P14" s="18">
        <v>37</v>
      </c>
      <c r="Q14" s="19" t="s">
        <v>26</v>
      </c>
      <c r="R14" s="18">
        <v>27</v>
      </c>
      <c r="S14" s="19" t="s">
        <v>26</v>
      </c>
      <c r="T14" s="18" t="s">
        <v>26</v>
      </c>
      <c r="U14" s="19">
        <v>36</v>
      </c>
    </row>
    <row r="15" spans="1:21" ht="19.350000000000001" customHeight="1" x14ac:dyDescent="0.25">
      <c r="A15" s="12" t="s">
        <v>141</v>
      </c>
      <c r="B15" s="13" t="s">
        <v>142</v>
      </c>
      <c r="C15" s="14" t="s">
        <v>143</v>
      </c>
      <c r="D15" s="15">
        <f t="shared" si="0"/>
        <v>6</v>
      </c>
      <c r="E15" s="14" t="s">
        <v>144</v>
      </c>
      <c r="F15" s="16">
        <f t="shared" si="1"/>
        <v>206.5</v>
      </c>
      <c r="G15" s="17">
        <v>27</v>
      </c>
      <c r="H15" s="18" t="s">
        <v>26</v>
      </c>
      <c r="I15" s="19" t="s">
        <v>26</v>
      </c>
      <c r="J15" s="18">
        <v>32</v>
      </c>
      <c r="K15" s="19" t="s">
        <v>26</v>
      </c>
      <c r="L15" s="18" t="s">
        <v>26</v>
      </c>
      <c r="M15" s="19">
        <v>26</v>
      </c>
      <c r="N15" s="18">
        <v>37</v>
      </c>
      <c r="O15" s="19">
        <v>33</v>
      </c>
      <c r="P15" s="18" t="s">
        <v>26</v>
      </c>
      <c r="Q15" s="19" t="s">
        <v>26</v>
      </c>
      <c r="R15" s="18">
        <v>38</v>
      </c>
      <c r="S15" s="19" t="s">
        <v>26</v>
      </c>
      <c r="T15" s="18" t="s">
        <v>26</v>
      </c>
      <c r="U15" s="19" t="s">
        <v>26</v>
      </c>
    </row>
    <row r="16" spans="1:21" ht="19.350000000000001" customHeight="1" x14ac:dyDescent="0.25">
      <c r="A16" s="12" t="s">
        <v>145</v>
      </c>
      <c r="B16" s="13" t="s">
        <v>146</v>
      </c>
      <c r="C16" s="14" t="s">
        <v>123</v>
      </c>
      <c r="D16" s="15">
        <f t="shared" si="0"/>
        <v>6</v>
      </c>
      <c r="E16" s="14" t="s">
        <v>147</v>
      </c>
      <c r="F16" s="16">
        <f t="shared" si="1"/>
        <v>204</v>
      </c>
      <c r="G16" s="17">
        <v>30</v>
      </c>
      <c r="H16" s="18" t="s">
        <v>26</v>
      </c>
      <c r="I16" s="19" t="s">
        <v>26</v>
      </c>
      <c r="J16" s="18">
        <v>34</v>
      </c>
      <c r="K16" s="19" t="s">
        <v>26</v>
      </c>
      <c r="L16" s="18">
        <v>33</v>
      </c>
      <c r="M16" s="19" t="s">
        <v>26</v>
      </c>
      <c r="N16" s="18" t="s">
        <v>26</v>
      </c>
      <c r="O16" s="19" t="s">
        <v>26</v>
      </c>
      <c r="P16" s="18">
        <v>29</v>
      </c>
      <c r="Q16" s="19">
        <v>29</v>
      </c>
      <c r="R16" s="18" t="s">
        <v>26</v>
      </c>
      <c r="S16" s="19" t="s">
        <v>26</v>
      </c>
      <c r="T16" s="18">
        <v>34</v>
      </c>
      <c r="U16" s="19" t="s">
        <v>26</v>
      </c>
    </row>
    <row r="17" spans="1:21" ht="19.350000000000001" hidden="1" customHeight="1" x14ac:dyDescent="0.25">
      <c r="A17" s="12" t="s">
        <v>148</v>
      </c>
      <c r="B17" s="13" t="s">
        <v>149</v>
      </c>
      <c r="C17" s="14" t="s">
        <v>150</v>
      </c>
      <c r="D17" s="15">
        <f t="shared" si="0"/>
        <v>5</v>
      </c>
      <c r="E17" s="14" t="s">
        <v>151</v>
      </c>
      <c r="F17" s="16">
        <f t="shared" si="1"/>
        <v>156</v>
      </c>
      <c r="G17" s="17"/>
      <c r="H17" s="18" t="s">
        <v>26</v>
      </c>
      <c r="I17" s="19">
        <v>28</v>
      </c>
      <c r="J17" s="18" t="s">
        <v>26</v>
      </c>
      <c r="K17" s="19" t="s">
        <v>26</v>
      </c>
      <c r="L17" s="18" t="s">
        <v>26</v>
      </c>
      <c r="M17" s="19">
        <v>33</v>
      </c>
      <c r="N17" s="18" t="s">
        <v>26</v>
      </c>
      <c r="O17" s="19" t="s">
        <v>26</v>
      </c>
      <c r="P17" s="18" t="s">
        <v>26</v>
      </c>
      <c r="Q17" s="19">
        <v>35</v>
      </c>
      <c r="R17" s="18" t="s">
        <v>26</v>
      </c>
      <c r="S17" s="19">
        <v>31</v>
      </c>
      <c r="T17" s="18">
        <v>29</v>
      </c>
      <c r="U17" s="19" t="s">
        <v>26</v>
      </c>
    </row>
  </sheetData>
  <mergeCells count="1">
    <mergeCell ref="A1:E1"/>
  </mergeCells>
  <hyperlinks>
    <hyperlink ref="H2" r:id="rId1" xr:uid="{00000000-0004-0000-0100-000000000000}"/>
    <hyperlink ref="I2" r:id="rId2" xr:uid="{00000000-0004-0000-0100-000001000000}"/>
    <hyperlink ref="J2" r:id="rId3" xr:uid="{00000000-0004-0000-0100-000002000000}"/>
    <hyperlink ref="K2" r:id="rId4" xr:uid="{00000000-0004-0000-0100-000003000000}"/>
    <hyperlink ref="L2" r:id="rId5" xr:uid="{00000000-0004-0000-0100-000004000000}"/>
    <hyperlink ref="M2" r:id="rId6" xr:uid="{00000000-0004-0000-0100-000005000000}"/>
    <hyperlink ref="N2" r:id="rId7" xr:uid="{00000000-0004-0000-0100-000006000000}"/>
    <hyperlink ref="O2" r:id="rId8" xr:uid="{00000000-0004-0000-0100-000007000000}"/>
    <hyperlink ref="P2" r:id="rId9" xr:uid="{00000000-0004-0000-0100-000008000000}"/>
    <hyperlink ref="Q2" r:id="rId10" xr:uid="{00000000-0004-0000-0100-000009000000}"/>
    <hyperlink ref="R2" r:id="rId11" xr:uid="{00000000-0004-0000-0100-00000A000000}"/>
    <hyperlink ref="S2" r:id="rId12" xr:uid="{00000000-0004-0000-0100-00000B000000}"/>
    <hyperlink ref="T2" r:id="rId13" xr:uid="{00000000-0004-0000-0100-00000C000000}"/>
    <hyperlink ref="U2" r:id="rId14" xr:uid="{00000000-0004-0000-0100-00000D000000}"/>
  </hyperlinks>
  <pageMargins left="0.7" right="0.7" top="0.78740157499999996" bottom="0.78740157499999996" header="0.3" footer="0.3"/>
  <pageSetup paperSize="9" scale="57" fitToHeight="0" orientation="landscape" useFirstPageNumber="1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HCP +4–14</vt:lpstr>
      <vt:lpstr>HCP 14,1–36</vt:lpstr>
      <vt:lpstr>_FilterDatabase</vt:lpstr>
      <vt:lpstr>solver_opt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2021-10-14T14:37:16Z</cp:lastPrinted>
  <dcterms:created xsi:type="dcterms:W3CDTF">2012-04-05T15:23:05Z</dcterms:created>
  <dcterms:modified xsi:type="dcterms:W3CDTF">2025-10-09T13:36:32Z</dcterms:modified>
</cp:coreProperties>
</file>