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20" yWindow="-120" windowWidth="38640" windowHeight="21120"/>
  </bookViews>
  <sheets>
    <sheet sheetId="18" name="HCP+4 - 12,5" state="visible" r:id="rId4"/>
    <sheet sheetId="1" name="HCP 12,6 - 36" state="visible" r:id="rId5"/>
  </sheets>
  <definedNames>
    <definedName name="_xlnm._FilterDatabase">'HCP+4 - 12,5'!$A$2:$Y$3</definedName>
    <definedName name="solver_opt">'HCP+4 - 12,5'!$A$1</definedName>
    <definedName name="tourdata">'HCP 12,6 - 36'!$A$2:$G$3</definedName>
  </definedNames>
  <calcPr calcId="171027"/>
</workbook>
</file>

<file path=xl/sharedStrings.xml><?xml version="1.0" encoding="utf-8"?>
<sst xmlns="http://schemas.openxmlformats.org/spreadsheetml/2006/main" count="605" uniqueCount="177">
  <si>
    <r>
      <t xml:space="preserve">Kategorie HCP +4–12,5               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18 jamek na netto rány (s odpočtem HCP)</t>
    </r>
  </si>
  <si>
    <t>Jméno</t>
  </si>
  <si>
    <t>Reg.      číslo</t>
  </si>
  <si>
    <t>HCP                start</t>
  </si>
  <si>
    <t>Počet</t>
  </si>
  <si>
    <t>HCP aktuál.</t>
  </si>
  <si>
    <t>Skóre</t>
  </si>
  <si>
    <t>Finále ×2</t>
  </si>
  <si>
    <t>4. 10.</t>
  </si>
  <si>
    <t>27. 9.</t>
  </si>
  <si>
    <t>20. 9.</t>
  </si>
  <si>
    <t>13. 9.</t>
  </si>
  <si>
    <t>6. 9.</t>
  </si>
  <si>
    <t>23. 8.</t>
  </si>
  <si>
    <t>16. 8.</t>
  </si>
  <si>
    <t>26. 7.</t>
  </si>
  <si>
    <t>20. 7.</t>
  </si>
  <si>
    <t>12. 7.</t>
  </si>
  <si>
    <t>28. 6.</t>
  </si>
  <si>
    <t>14. 6.</t>
  </si>
  <si>
    <t>8. 6.</t>
  </si>
  <si>
    <t>31. 5.</t>
  </si>
  <si>
    <t>24. 5.</t>
  </si>
  <si>
    <t>10. 5.</t>
  </si>
  <si>
    <t>26. 4.</t>
  </si>
  <si>
    <t>12. 4.</t>
  </si>
  <si>
    <t>MARTINČA Ivan</t>
  </si>
  <si>
    <t>16400240</t>
  </si>
  <si>
    <t>12,0</t>
  </si>
  <si>
    <t>10,8</t>
  </si>
  <si>
    <t>-</t>
  </si>
  <si>
    <t>ANTONSONOVÁ Lucie</t>
  </si>
  <si>
    <t>16400340</t>
  </si>
  <si>
    <t>11,3</t>
  </si>
  <si>
    <t>11,0</t>
  </si>
  <si>
    <t>NÝČ Oskar Pavel</t>
  </si>
  <si>
    <t>01200538</t>
  </si>
  <si>
    <t>7,8</t>
  </si>
  <si>
    <t>4,4</t>
  </si>
  <si>
    <t>OJANEN Antti</t>
  </si>
  <si>
    <t>16402453</t>
  </si>
  <si>
    <t>12,5</t>
  </si>
  <si>
    <t>9,9</t>
  </si>
  <si>
    <t>LE VIET Cuong</t>
  </si>
  <si>
    <t>16401183</t>
  </si>
  <si>
    <t>13,2</t>
  </si>
  <si>
    <t>12,1</t>
  </si>
  <si>
    <t>STÁDNÍK Filip</t>
  </si>
  <si>
    <t>16400386</t>
  </si>
  <si>
    <t>TRAN QUANG Hung</t>
  </si>
  <si>
    <t>16401193</t>
  </si>
  <si>
    <t>13,0</t>
  </si>
  <si>
    <t>12,3</t>
  </si>
  <si>
    <t>NOS Marek</t>
  </si>
  <si>
    <t>16401873</t>
  </si>
  <si>
    <t>8,3</t>
  </si>
  <si>
    <t>TRNKA Pavel</t>
  </si>
  <si>
    <t>16400013</t>
  </si>
  <si>
    <t>11,2</t>
  </si>
  <si>
    <t>10,1</t>
  </si>
  <si>
    <t>DINH Van Duc</t>
  </si>
  <si>
    <t>22200120</t>
  </si>
  <si>
    <t>9,2</t>
  </si>
  <si>
    <t>FOLDIN František</t>
  </si>
  <si>
    <t>05200117</t>
  </si>
  <si>
    <t>10,0</t>
  </si>
  <si>
    <t>10,4</t>
  </si>
  <si>
    <t>TA Quoc Huan</t>
  </si>
  <si>
    <t>16401168</t>
  </si>
  <si>
    <t>12,9</t>
  </si>
  <si>
    <t>11,8</t>
  </si>
  <si>
    <t>NGUYEN VAN THAP</t>
  </si>
  <si>
    <t>16400895</t>
  </si>
  <si>
    <t>9,6</t>
  </si>
  <si>
    <t>10,6</t>
  </si>
  <si>
    <t>ŠVEHLA Pavel</t>
  </si>
  <si>
    <t>16400001</t>
  </si>
  <si>
    <t>2,9</t>
  </si>
  <si>
    <t>4,2</t>
  </si>
  <si>
    <t>SEDLÁČEK Jakub</t>
  </si>
  <si>
    <t>16401002</t>
  </si>
  <si>
    <t>5,7</t>
  </si>
  <si>
    <t>5,4</t>
  </si>
  <si>
    <t>TRAN Thanh Tuan</t>
  </si>
  <si>
    <t>22200017</t>
  </si>
  <si>
    <t>8,5</t>
  </si>
  <si>
    <t>NGUYEN KIM Thoa</t>
  </si>
  <si>
    <t>16401194</t>
  </si>
  <si>
    <t>10,2</t>
  </si>
  <si>
    <t>FOLDINOVÁ Marcela</t>
  </si>
  <si>
    <t>16401494</t>
  </si>
  <si>
    <t>11,6</t>
  </si>
  <si>
    <t>10,9</t>
  </si>
  <si>
    <t>MÜHLBACH David</t>
  </si>
  <si>
    <t>16400871</t>
  </si>
  <si>
    <t>5,5</t>
  </si>
  <si>
    <t>VYSTYD Tomáš</t>
  </si>
  <si>
    <t>16400018</t>
  </si>
  <si>
    <t>11,4</t>
  </si>
  <si>
    <r>
      <t xml:space="preserve">Kategorie HCP 12,6–36            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18 jamek na stableford body</t>
    </r>
  </si>
  <si>
    <t>KRAUSKOPF Jan</t>
  </si>
  <si>
    <t>16400971</t>
  </si>
  <si>
    <t>24,5</t>
  </si>
  <si>
    <t>18,9</t>
  </si>
  <si>
    <t>LUONG Binh Huyen</t>
  </si>
  <si>
    <t>16400953</t>
  </si>
  <si>
    <t>16,3</t>
  </si>
  <si>
    <t>17,1</t>
  </si>
  <si>
    <t>QUINN Lara</t>
  </si>
  <si>
    <t>16402745</t>
  </si>
  <si>
    <t>27,9</t>
  </si>
  <si>
    <t>22,2</t>
  </si>
  <si>
    <t>ŠKULTÉTY Jiří</t>
  </si>
  <si>
    <t>16402873</t>
  </si>
  <si>
    <t>23,6</t>
  </si>
  <si>
    <t>17,4</t>
  </si>
  <si>
    <t>NGUYEN Thi Thu</t>
  </si>
  <si>
    <t>16401491</t>
  </si>
  <si>
    <t>22,7</t>
  </si>
  <si>
    <t>21,1</t>
  </si>
  <si>
    <t>BAROCH Miloš</t>
  </si>
  <si>
    <t>00801091</t>
  </si>
  <si>
    <t>19,4</t>
  </si>
  <si>
    <t>18,4</t>
  </si>
  <si>
    <t>ROUŠAL Miloslav</t>
  </si>
  <si>
    <t>16400191</t>
  </si>
  <si>
    <t>15,1</t>
  </si>
  <si>
    <t>15,0</t>
  </si>
  <si>
    <t>LEDVINKA Petr</t>
  </si>
  <si>
    <t>16400381</t>
  </si>
  <si>
    <t>22,1</t>
  </si>
  <si>
    <t>20,9</t>
  </si>
  <si>
    <t>LUONG Hai Long</t>
  </si>
  <si>
    <t>07810735</t>
  </si>
  <si>
    <t>26,0</t>
  </si>
  <si>
    <t>26,1</t>
  </si>
  <si>
    <t>BALARIA Abhishek</t>
  </si>
  <si>
    <t>12504670</t>
  </si>
  <si>
    <t>13,9</t>
  </si>
  <si>
    <t>DO Thi Hai</t>
  </si>
  <si>
    <t>16400737</t>
  </si>
  <si>
    <t>17,6</t>
  </si>
  <si>
    <t>16,5</t>
  </si>
  <si>
    <t>GLÖCKNER Radim</t>
  </si>
  <si>
    <t>16403098</t>
  </si>
  <si>
    <t>19,3</t>
  </si>
  <si>
    <t>20,1</t>
  </si>
  <si>
    <t>NGUYEN THANH Son</t>
  </si>
  <si>
    <t>22200230</t>
  </si>
  <si>
    <t>16,6</t>
  </si>
  <si>
    <t>17,0</t>
  </si>
  <si>
    <t>VOGEL Marek</t>
  </si>
  <si>
    <t>07808561</t>
  </si>
  <si>
    <t>13,3</t>
  </si>
  <si>
    <t>13,6</t>
  </si>
  <si>
    <t>VARGA Peter</t>
  </si>
  <si>
    <t>15400128</t>
  </si>
  <si>
    <t>15,9</t>
  </si>
  <si>
    <t>17,9</t>
  </si>
  <si>
    <t>PHAM Thi Nga</t>
  </si>
  <si>
    <t>22200114</t>
  </si>
  <si>
    <t>14,7</t>
  </si>
  <si>
    <t>KUBÁT Jindřich</t>
  </si>
  <si>
    <t>16402595</t>
  </si>
  <si>
    <t>18,1</t>
  </si>
  <si>
    <t>18,6</t>
  </si>
  <si>
    <t>BYSTROŇ Michal</t>
  </si>
  <si>
    <t>12504733</t>
  </si>
  <si>
    <t>23,9</t>
  </si>
  <si>
    <t>HANUŠ Ondřej</t>
  </si>
  <si>
    <t>16400439</t>
  </si>
  <si>
    <t>26,4</t>
  </si>
  <si>
    <t>24,3</t>
  </si>
  <si>
    <t>VYSTYDOVÁ Dana</t>
  </si>
  <si>
    <t>16400019</t>
  </si>
  <si>
    <t>26,2</t>
  </si>
  <si>
    <t>26,6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</si>
</sst>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color theme="1"/>
      <family val="2"/>
      <scheme val="minor"/>
      <sz val="11"/>
      <name val="Calibri"/>
    </font>
    <font>
      <charset val="238"/>
      <color theme="1"/>
      <family val="2"/>
      <scheme val="minor"/>
      <sz val="11"/>
      <name val="Calibri"/>
    </font>
    <font>
      <b/>
      <charset val="238"/>
      <color theme="6" tint="-0.499984740745262"/>
      <family val="2"/>
      <scheme val="major"/>
      <sz val="18"/>
      <name val="Cambria"/>
    </font>
    <font>
      <b/>
      <charset val="238"/>
      <color theme="0"/>
      <family val="2"/>
      <scheme val="minor"/>
      <sz val="12"/>
      <name val="Calibri"/>
    </font>
    <font>
      <u/>
      <charset val="238"/>
      <color theme="0"/>
      <family val="2"/>
      <sz val="11"/>
      <name val="Calibri"/>
    </font>
    <font>
      <charset val="238"/>
      <color theme="0"/>
      <family val="2"/>
      <scheme val="minor"/>
      <sz val="11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224107"/>
        <bgColor indexed="64"/>
      </patternFill>
    </fill>
    <fill>
      <patternFill patternType="solid">
        <fgColor rgb="FF5B8F31"/>
        <bgColor indexed="64"/>
      </patternFill>
    </fill>
    <fill>
      <patternFill patternType="solid">
        <fgColor rgb="FF3D5C34"/>
        <bgColor indexed="64"/>
      </patternFill>
    </fill>
    <fill>
      <patternFill patternType="solid">
        <fgColor rgb="FF605F08"/>
        <bgColor indexed="64"/>
      </patternFill>
    </fill>
    <fill>
      <patternFill patternType="solid">
        <fgColor rgb="FF578724"/>
        <bgColor indexed="64"/>
      </patternFill>
    </fill>
    <fill>
      <patternFill patternType="solid">
        <fgColor rgb="FF74AE43"/>
        <bgColor indexed="64"/>
      </patternFill>
    </fill>
    <fill>
      <patternFill patternType="solid">
        <fgColor rgb="FF3D6917"/>
        <bgColor indexed="64"/>
      </patternFill>
    </fill>
    <fill>
      <patternFill patternType="solid">
        <fgColor rgb="FFD9F5C3"/>
        <bgColor indexed="64"/>
      </patternFill>
    </fill>
    <fill>
      <patternFill patternType="solid">
        <fgColor rgb="FF7A9771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rgb="FFCDECB4"/>
        <bgColor indexed="64"/>
      </patternFill>
    </fill>
    <fill>
      <patternFill patternType="solid">
        <fgColor rgb="FFE7FAD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5B8F31"/>
      </top>
      <bottom style="thin">
        <color rgb="FF5B8F31"/>
      </bottom>
      <diagonal/>
    </border>
    <border>
      <left/>
      <right/>
      <top/>
      <bottom style="thin">
        <color rgb="FF5B8F3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inden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8" borderId="1" xfId="0" applyFont="1" applyFill="1" applyBorder="1" applyAlignment="1">
      <alignment horizontal="left" vertical="center" indent="1"/>
    </xf>
    <xf numFmtId="49" fontId="1" fillId="9" borderId="1" xfId="0" applyNumberFormat="1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64" fontId="1" fillId="9" borderId="2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8.xml"/><Relationship Id="rId5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212014759" TargetMode="External"/><Relationship Id="rId2" Type="http://schemas.openxmlformats.org/officeDocument/2006/relationships/hyperlink" Target="https://www.cgf.cz/cz/turnaje/turnaje-vyhledavani/turnaj?id=1178800098" TargetMode="External"/><Relationship Id="rId3" Type="http://schemas.openxmlformats.org/officeDocument/2006/relationships/hyperlink" Target="https://www.cgf.cz/cz/turnaje/turnaje-vyhledavani/turnaj?id=1178800580" TargetMode="External"/><Relationship Id="rId4" Type="http://schemas.openxmlformats.org/officeDocument/2006/relationships/hyperlink" Target="https://www.cgf.cz/cz/turnaje/turnaje-vyhledavani/turnaj?id=1178791424" TargetMode="External"/><Relationship Id="rId5" Type="http://schemas.openxmlformats.org/officeDocument/2006/relationships/hyperlink" Target="https://www.cgf.cz/cz/turnaje/turnaje-vyhledavani/turnaj?id=1178790696" TargetMode="External"/><Relationship Id="rId6" Type="http://schemas.openxmlformats.org/officeDocument/2006/relationships/hyperlink" Target="https://www.cgf.cz/cz/turnaje/turnaje-vyhledavani/turnaj?id=1151829405" TargetMode="External"/><Relationship Id="rId7" Type="http://schemas.openxmlformats.org/officeDocument/2006/relationships/hyperlink" Target="https://www.cgf.cz/cz/turnaje/turnaje-vyhledavani/turnaj?id=1151829023" TargetMode="External"/><Relationship Id="rId8" Type="http://schemas.openxmlformats.org/officeDocument/2006/relationships/hyperlink" Target="https://www.cgf.cz/cz/turnaje/turnaje-vyhledavani/turnaj?id=1126808744" TargetMode="External"/><Relationship Id="rId9" Type="http://schemas.openxmlformats.org/officeDocument/2006/relationships/hyperlink" Target="https://www.cgf.cz/cz/turnaje/turnaje-vyhledavani/turnaj?id=1126808369" TargetMode="External"/><Relationship Id="rId10" Type="http://schemas.openxmlformats.org/officeDocument/2006/relationships/hyperlink" Target="https://www.cgf.cz/cz/turnaje/turnaje-vyhledavani/turnaj?id=1126807835" TargetMode="External"/><Relationship Id="rId11" Type="http://schemas.openxmlformats.org/officeDocument/2006/relationships/hyperlink" Target="https://www.cgf.cz/cz/turnaje/turnaje-vyhledavani/turnaj?id=1092179688" TargetMode="External"/><Relationship Id="rId12" Type="http://schemas.openxmlformats.org/officeDocument/2006/relationships/hyperlink" Target="https://www.cgf.cz/cz/turnaje/turnaje-vyhledavani/turnaj?id=1092190226" TargetMode="External"/><Relationship Id="rId13" Type="http://schemas.openxmlformats.org/officeDocument/2006/relationships/hyperlink" Target="https://www.cgf.cz/cz/turnaje/turnaje-vyhledavani/turnaj?id=1092175615" TargetMode="External"/><Relationship Id="rId14" Type="http://schemas.openxmlformats.org/officeDocument/2006/relationships/hyperlink" Target="https://www.cgf.cz/cz/turnaje/turnaje-vyhledavani/turnaj?id=1062524162" TargetMode="External"/><Relationship Id="rId15" Type="http://schemas.openxmlformats.org/officeDocument/2006/relationships/hyperlink" Target="https://www.cgf.cz/cz/turnaje/turnaje-vyhledavani/turnaj?id=1062524026" TargetMode="External"/><Relationship Id="rId16" Type="http://schemas.openxmlformats.org/officeDocument/2006/relationships/hyperlink" Target="https://www.cgf.cz/cz/turnaje/turnaje-vyhledavani/turnaj?id=1062522450" TargetMode="External"/><Relationship Id="rId17" Type="http://schemas.openxmlformats.org/officeDocument/2006/relationships/hyperlink" Target="https://www.cgf.cz/cz/turnaje/turnaje-vyhledavani/turnaj?id=1043115101" TargetMode="External"/><Relationship Id="rId18" Type="http://schemas.openxmlformats.org/officeDocument/2006/relationships/hyperlink" Target="https://www.cgf.cz/cz/turnaje/turnaje-vyhledavani/turnaj?id=1042570256" TargetMode="Externa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212014759" TargetMode="External"/><Relationship Id="rId2" Type="http://schemas.openxmlformats.org/officeDocument/2006/relationships/hyperlink" Target="https://www.cgf.cz/cz/turnaje/turnaje-vyhledavani/turnaj?id=1178800098" TargetMode="External"/><Relationship Id="rId3" Type="http://schemas.openxmlformats.org/officeDocument/2006/relationships/hyperlink" Target="https://www.cgf.cz/cz/turnaje/turnaje-vyhledavani/turnaj?id=1178800580" TargetMode="External"/><Relationship Id="rId4" Type="http://schemas.openxmlformats.org/officeDocument/2006/relationships/hyperlink" Target="https://www.cgf.cz/cz/turnaje/turnaje-vyhledavani/turnaj?id=1178791424" TargetMode="External"/><Relationship Id="rId5" Type="http://schemas.openxmlformats.org/officeDocument/2006/relationships/hyperlink" Target="https://www.cgf.cz/cz/turnaje/turnaje-vyhledavani/turnaj?id=1178790696" TargetMode="External"/><Relationship Id="rId6" Type="http://schemas.openxmlformats.org/officeDocument/2006/relationships/hyperlink" Target="https://www.cgf.cz/cz/turnaje/turnaje-vyhledavani/turnaj?id=1151829405" TargetMode="External"/><Relationship Id="rId7" Type="http://schemas.openxmlformats.org/officeDocument/2006/relationships/hyperlink" Target="https://www.cgf.cz/cz/turnaje/turnaje-vyhledavani/turnaj?id=1151829023" TargetMode="External"/><Relationship Id="rId8" Type="http://schemas.openxmlformats.org/officeDocument/2006/relationships/hyperlink" Target="https://www.cgf.cz/cz/turnaje/turnaje-vyhledavani/turnaj?id=1126808744" TargetMode="External"/><Relationship Id="rId9" Type="http://schemas.openxmlformats.org/officeDocument/2006/relationships/hyperlink" Target="https://www.cgf.cz/cz/turnaje/turnaje-vyhledavani/turnaj?id=1126808369" TargetMode="External"/><Relationship Id="rId10" Type="http://schemas.openxmlformats.org/officeDocument/2006/relationships/hyperlink" Target="https://www.cgf.cz/cz/turnaje/turnaje-vyhledavani/turnaj?id=1126807835" TargetMode="External"/><Relationship Id="rId11" Type="http://schemas.openxmlformats.org/officeDocument/2006/relationships/hyperlink" Target="https://www.cgf.cz/cz/turnaje/turnaje-vyhledavani/turnaj?id=1092179688" TargetMode="External"/><Relationship Id="rId12" Type="http://schemas.openxmlformats.org/officeDocument/2006/relationships/hyperlink" Target="https://www.cgf.cz/cz/turnaje/turnaje-vyhledavani/turnaj?id=1092190226" TargetMode="External"/><Relationship Id="rId13" Type="http://schemas.openxmlformats.org/officeDocument/2006/relationships/hyperlink" Target="https://www.cgf.cz/cz/turnaje/turnaje-vyhledavani/turnaj?id=1092175615" TargetMode="External"/><Relationship Id="rId14" Type="http://schemas.openxmlformats.org/officeDocument/2006/relationships/hyperlink" Target="https://www.cgf.cz/cz/turnaje/turnaje-vyhledavani/turnaj?id=1062524162" TargetMode="External"/><Relationship Id="rId15" Type="http://schemas.openxmlformats.org/officeDocument/2006/relationships/hyperlink" Target="https://www.cgf.cz/cz/turnaje/turnaje-vyhledavani/turnaj?id=1062524026" TargetMode="External"/><Relationship Id="rId16" Type="http://schemas.openxmlformats.org/officeDocument/2006/relationships/hyperlink" Target="https://www.cgf.cz/cz/turnaje/turnaje-vyhledavani/turnaj?id=1062522450" TargetMode="External"/><Relationship Id="rId17" Type="http://schemas.openxmlformats.org/officeDocument/2006/relationships/hyperlink" Target="https://www.cgf.cz/cz/turnaje/turnaje-vyhledavani/turnaj?id=1043115101" TargetMode="External"/><Relationship Id="rId18" Type="http://schemas.openxmlformats.org/officeDocument/2006/relationships/hyperlink" Target="https://www.cgf.cz/cz/turnaje/turnaje-vyhledavani/turnaj?id=1042570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55"/>
  <sheetViews>
    <sheetView workbookViewId="0" zoomScale="100" zoomScaleNormal="100">
      <pane xSplit="7" ySplit="2" topLeftCell="H3" activePane="bottomRight" state="frozen"/>
      <selection pane="bottomRight"/>
    </sheetView>
  </sheetViews>
  <sheetFormatPr defaultRowHeight="15" outlineLevelRow="0" outlineLevelCol="0" x14ac:dyDescent="0.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25" width="7.7109375" customWidth="1"/>
    <col min="28" max="28" width="19.7109375" customWidth="1"/>
  </cols>
  <sheetData>
    <row r="1" ht="60" customHeight="1" spans="1:25" x14ac:dyDescent="0.25">
      <c r="A1" s="2" t="s">
        <v>99</v>
      </c>
      <c r="B1" s="2"/>
      <c r="C1" s="2"/>
      <c r="D1" s="2"/>
      <c r="E1" s="2"/>
      <c r="F1" s="2"/>
    </row>
    <row r="2" ht="50.1" customHeight="1" spans="1:25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10" t="s">
        <v>12</v>
      </c>
      <c r="M2" s="11" t="s">
        <v>13</v>
      </c>
      <c r="N2" s="10" t="s">
        <v>14</v>
      </c>
      <c r="O2" s="11" t="s">
        <v>15</v>
      </c>
      <c r="P2" s="10" t="s">
        <v>16</v>
      </c>
      <c r="Q2" s="11" t="s">
        <v>17</v>
      </c>
      <c r="R2" s="10" t="s">
        <v>18</v>
      </c>
      <c r="S2" s="11" t="s">
        <v>19</v>
      </c>
      <c r="T2" s="10" t="s">
        <v>20</v>
      </c>
      <c r="U2" s="11" t="s">
        <v>21</v>
      </c>
      <c r="V2" s="10" t="s">
        <v>22</v>
      </c>
      <c r="W2" s="11" t="s">
        <v>23</v>
      </c>
      <c r="X2" s="10" t="s">
        <v>24</v>
      </c>
      <c r="Y2" s="11" t="s">
        <v>25</v>
      </c>
    </row>
    <row r="3" ht="19.35" customHeight="1" spans="1:25" x14ac:dyDescent="0.25">
      <c r="A3" s="12" t="s">
        <v>100</v>
      </c>
      <c r="B3" s="13" t="s">
        <v>101</v>
      </c>
      <c r="C3" s="14" t="s">
        <v>102</v>
      </c>
      <c r="D3" s="15">
        <f>COUNT(G3:Y3)</f>
      </c>
      <c r="E3" s="16" t="s">
        <v>103</v>
      </c>
      <c r="F3" s="17">
        <f>2*G3+IF(ISNUMBER(LARGE(H3:Y3,3)), LARGE(H3:Y3,3), 0)+IF(ISNUMBER(LARGE(H3:Y3,4)), LARGE(H3:Y3,4), 0)+IF(ISNUMBER(LARGE(H3:Y3,5)), LARGE(H3:Y3,5), 0)+IF(ISNUMBER(LARGE(H3:Y3,6)), LARGE(H3:Y3,6), 0)</f>
      </c>
      <c r="G3" s="18"/>
      <c r="H3" s="19" t="s">
        <v>30</v>
      </c>
      <c r="I3" s="20">
        <v>40</v>
      </c>
      <c r="J3" s="19">
        <v>39</v>
      </c>
      <c r="K3" s="20" t="s">
        <v>30</v>
      </c>
      <c r="L3" s="19">
        <v>34</v>
      </c>
      <c r="M3" s="20">
        <v>37</v>
      </c>
      <c r="N3" s="19" t="s">
        <v>30</v>
      </c>
      <c r="O3" s="20">
        <v>35</v>
      </c>
      <c r="P3" s="19">
        <v>32</v>
      </c>
      <c r="Q3" s="20">
        <v>38</v>
      </c>
      <c r="R3" s="19" t="s">
        <v>30</v>
      </c>
      <c r="S3" s="20" t="s">
        <v>30</v>
      </c>
      <c r="T3" s="19" t="s">
        <v>30</v>
      </c>
      <c r="U3" s="20">
        <v>45</v>
      </c>
      <c r="V3" s="19" t="s">
        <v>30</v>
      </c>
      <c r="W3" s="20">
        <v>37</v>
      </c>
      <c r="X3" s="19">
        <v>34</v>
      </c>
      <c r="Y3" s="20">
        <v>33</v>
      </c>
    </row>
    <row r="4" ht="19.35" customHeight="1" spans="1:25" x14ac:dyDescent="0.25">
      <c r="A4" s="12" t="s">
        <v>104</v>
      </c>
      <c r="B4" s="13" t="s">
        <v>105</v>
      </c>
      <c r="C4" s="14" t="s">
        <v>106</v>
      </c>
      <c r="D4" s="15">
        <f>COUNT(G4:Y4)</f>
      </c>
      <c r="E4" s="16" t="s">
        <v>107</v>
      </c>
      <c r="F4" s="17">
        <f>2*G4+IF(ISNUMBER(LARGE(H4:Y4,3)), LARGE(H4:Y4,3), 0)+IF(ISNUMBER(LARGE(H4:Y4,4)), LARGE(H4:Y4,4), 0)+IF(ISNUMBER(LARGE(H4:Y4,5)), LARGE(H4:Y4,5), 0)+IF(ISNUMBER(LARGE(H4:Y4,6)), LARGE(H4:Y4,6), 0)</f>
      </c>
      <c r="G4" s="18"/>
      <c r="H4" s="19">
        <v>28</v>
      </c>
      <c r="I4" s="20">
        <v>42</v>
      </c>
      <c r="J4" s="19">
        <v>37</v>
      </c>
      <c r="K4" s="20">
        <v>25</v>
      </c>
      <c r="L4" s="19">
        <v>38</v>
      </c>
      <c r="M4" s="20">
        <v>31</v>
      </c>
      <c r="N4" s="19" t="s">
        <v>30</v>
      </c>
      <c r="O4" s="20">
        <v>30</v>
      </c>
      <c r="P4" s="19">
        <v>39</v>
      </c>
      <c r="Q4" s="20" t="s">
        <v>30</v>
      </c>
      <c r="R4" s="19" t="s">
        <v>30</v>
      </c>
      <c r="S4" s="20">
        <v>32</v>
      </c>
      <c r="T4" s="19">
        <v>39</v>
      </c>
      <c r="U4" s="20">
        <v>37</v>
      </c>
      <c r="V4" s="19">
        <v>30</v>
      </c>
      <c r="W4" s="20">
        <v>31</v>
      </c>
      <c r="X4" s="19">
        <v>25</v>
      </c>
      <c r="Y4" s="20">
        <v>29</v>
      </c>
    </row>
    <row r="5" ht="19.35" customHeight="1" spans="1:25" x14ac:dyDescent="0.25">
      <c r="A5" s="12" t="s">
        <v>108</v>
      </c>
      <c r="B5" s="13" t="s">
        <v>109</v>
      </c>
      <c r="C5" s="14" t="s">
        <v>110</v>
      </c>
      <c r="D5" s="15">
        <f>COUNT(G5:Y5)</f>
      </c>
      <c r="E5" s="16" t="s">
        <v>111</v>
      </c>
      <c r="F5" s="17">
        <f>2*G5+IF(ISNUMBER(LARGE(H5:Y5,3)), LARGE(H5:Y5,3), 0)+IF(ISNUMBER(LARGE(H5:Y5,4)), LARGE(H5:Y5,4), 0)+IF(ISNUMBER(LARGE(H5:Y5,5)), LARGE(H5:Y5,5), 0)+IF(ISNUMBER(LARGE(H5:Y5,6)), LARGE(H5:Y5,6), 0)</f>
      </c>
      <c r="G5" s="18"/>
      <c r="H5" s="19">
        <v>35</v>
      </c>
      <c r="I5" s="20">
        <v>37</v>
      </c>
      <c r="J5" s="19">
        <v>47</v>
      </c>
      <c r="K5" s="20">
        <v>40</v>
      </c>
      <c r="L5" s="19">
        <v>38</v>
      </c>
      <c r="M5" s="20">
        <v>37</v>
      </c>
      <c r="N5" s="19" t="s">
        <v>30</v>
      </c>
      <c r="O5" s="20" t="s">
        <v>30</v>
      </c>
      <c r="P5" s="19">
        <v>36</v>
      </c>
      <c r="Q5" s="20" t="s">
        <v>30</v>
      </c>
      <c r="R5" s="19" t="s">
        <v>30</v>
      </c>
      <c r="S5" s="20" t="s">
        <v>30</v>
      </c>
      <c r="T5" s="19" t="s">
        <v>30</v>
      </c>
      <c r="U5" s="20" t="s">
        <v>30</v>
      </c>
      <c r="V5" s="19" t="s">
        <v>30</v>
      </c>
      <c r="W5" s="20" t="s">
        <v>30</v>
      </c>
      <c r="X5" s="19" t="s">
        <v>30</v>
      </c>
      <c r="Y5" s="20" t="s">
        <v>30</v>
      </c>
    </row>
    <row r="6" ht="19.35" customHeight="1" spans="1:25" x14ac:dyDescent="0.25">
      <c r="A6" s="12" t="s">
        <v>112</v>
      </c>
      <c r="B6" s="13" t="s">
        <v>113</v>
      </c>
      <c r="C6" s="14" t="s">
        <v>114</v>
      </c>
      <c r="D6" s="15">
        <f>COUNT(G6:Y6)</f>
      </c>
      <c r="E6" s="16" t="s">
        <v>115</v>
      </c>
      <c r="F6" s="17">
        <f>2*G6+IF(ISNUMBER(LARGE(H6:Y6,3)), LARGE(H6:Y6,3), 0)+IF(ISNUMBER(LARGE(H6:Y6,4)), LARGE(H6:Y6,4), 0)+IF(ISNUMBER(LARGE(H6:Y6,5)), LARGE(H6:Y6,5), 0)+IF(ISNUMBER(LARGE(H6:Y6,6)), LARGE(H6:Y6,6), 0)</f>
      </c>
      <c r="G6" s="18"/>
      <c r="H6" s="19" t="s">
        <v>30</v>
      </c>
      <c r="I6" s="20">
        <v>45</v>
      </c>
      <c r="J6" s="19" t="s">
        <v>30</v>
      </c>
      <c r="K6" s="20" t="s">
        <v>30</v>
      </c>
      <c r="L6" s="19" t="s">
        <v>30</v>
      </c>
      <c r="M6" s="20" t="s">
        <v>30</v>
      </c>
      <c r="N6" s="19" t="s">
        <v>30</v>
      </c>
      <c r="O6" s="20">
        <v>44</v>
      </c>
      <c r="P6" s="19">
        <v>32</v>
      </c>
      <c r="Q6" s="20">
        <v>39</v>
      </c>
      <c r="R6" s="19">
        <v>42</v>
      </c>
      <c r="S6" s="20" t="s">
        <v>30</v>
      </c>
      <c r="T6" s="19">
        <v>28</v>
      </c>
      <c r="U6" s="20" t="s">
        <v>30</v>
      </c>
      <c r="V6" s="19" t="s">
        <v>30</v>
      </c>
      <c r="W6" s="20">
        <v>32</v>
      </c>
      <c r="X6" s="19" t="s">
        <v>30</v>
      </c>
      <c r="Y6" s="20">
        <v>27</v>
      </c>
    </row>
    <row r="7" ht="19.35" customHeight="1" spans="1:25" x14ac:dyDescent="0.25">
      <c r="A7" s="12" t="s">
        <v>116</v>
      </c>
      <c r="B7" s="13" t="s">
        <v>117</v>
      </c>
      <c r="C7" s="14" t="s">
        <v>118</v>
      </c>
      <c r="D7" s="15">
        <f>COUNT(G7:Y7)</f>
      </c>
      <c r="E7" s="16" t="s">
        <v>119</v>
      </c>
      <c r="F7" s="17">
        <f>2*G7+IF(ISNUMBER(LARGE(H7:Y7,3)), LARGE(H7:Y7,3), 0)+IF(ISNUMBER(LARGE(H7:Y7,4)), LARGE(H7:Y7,4), 0)+IF(ISNUMBER(LARGE(H7:Y7,5)), LARGE(H7:Y7,5), 0)+IF(ISNUMBER(LARGE(H7:Y7,6)), LARGE(H7:Y7,6), 0)</f>
      </c>
      <c r="G7" s="18"/>
      <c r="H7" s="19" t="s">
        <v>30</v>
      </c>
      <c r="I7" s="20" t="s">
        <v>30</v>
      </c>
      <c r="J7" s="19" t="s">
        <v>30</v>
      </c>
      <c r="K7" s="20" t="s">
        <v>30</v>
      </c>
      <c r="L7" s="19" t="s">
        <v>30</v>
      </c>
      <c r="M7" s="20" t="s">
        <v>30</v>
      </c>
      <c r="N7" s="19" t="s">
        <v>30</v>
      </c>
      <c r="O7" s="20">
        <v>35</v>
      </c>
      <c r="P7" s="19" t="s">
        <v>30</v>
      </c>
      <c r="Q7" s="20" t="s">
        <v>30</v>
      </c>
      <c r="R7" s="19">
        <v>41</v>
      </c>
      <c r="S7" s="20">
        <v>30</v>
      </c>
      <c r="T7" s="19" t="s">
        <v>30</v>
      </c>
      <c r="U7" s="20">
        <v>38</v>
      </c>
      <c r="V7" s="19">
        <v>35</v>
      </c>
      <c r="W7" s="20">
        <v>37</v>
      </c>
      <c r="X7" s="19">
        <v>33</v>
      </c>
      <c r="Y7" s="20" t="s">
        <v>30</v>
      </c>
    </row>
    <row r="8" ht="19.35" customHeight="1" spans="1:25" x14ac:dyDescent="0.25">
      <c r="A8" s="12" t="s">
        <v>120</v>
      </c>
      <c r="B8" s="13" t="s">
        <v>121</v>
      </c>
      <c r="C8" s="14" t="s">
        <v>122</v>
      </c>
      <c r="D8" s="15">
        <f>COUNT(G8:Y8)</f>
      </c>
      <c r="E8" s="16" t="s">
        <v>123</v>
      </c>
      <c r="F8" s="17">
        <f>2*G8+IF(ISNUMBER(LARGE(H8:Y8,3)), LARGE(H8:Y8,3), 0)+IF(ISNUMBER(LARGE(H8:Y8,4)), LARGE(H8:Y8,4), 0)+IF(ISNUMBER(LARGE(H8:Y8,5)), LARGE(H8:Y8,5), 0)+IF(ISNUMBER(LARGE(H8:Y8,6)), LARGE(H8:Y8,6), 0)</f>
      </c>
      <c r="G8" s="18"/>
      <c r="H8" s="19">
        <v>33</v>
      </c>
      <c r="I8" s="20" t="s">
        <v>30</v>
      </c>
      <c r="J8" s="19" t="s">
        <v>30</v>
      </c>
      <c r="K8" s="20">
        <v>33</v>
      </c>
      <c r="L8" s="19">
        <v>30</v>
      </c>
      <c r="M8" s="20" t="s">
        <v>30</v>
      </c>
      <c r="N8" s="19">
        <v>31</v>
      </c>
      <c r="O8" s="20">
        <v>34</v>
      </c>
      <c r="P8" s="19" t="s">
        <v>30</v>
      </c>
      <c r="Q8" s="20" t="s">
        <v>30</v>
      </c>
      <c r="R8" s="19">
        <v>32</v>
      </c>
      <c r="S8" s="20">
        <v>39</v>
      </c>
      <c r="T8" s="19">
        <v>35</v>
      </c>
      <c r="U8" s="20">
        <v>39</v>
      </c>
      <c r="V8" s="19">
        <v>31</v>
      </c>
      <c r="W8" s="20">
        <v>34</v>
      </c>
      <c r="X8" s="19">
        <v>31</v>
      </c>
      <c r="Y8" s="20" t="s">
        <v>30</v>
      </c>
    </row>
    <row r="9" ht="19.35" customHeight="1" spans="1:25" x14ac:dyDescent="0.25">
      <c r="A9" s="12" t="s">
        <v>124</v>
      </c>
      <c r="B9" s="13" t="s">
        <v>125</v>
      </c>
      <c r="C9" s="14" t="s">
        <v>126</v>
      </c>
      <c r="D9" s="15">
        <f>COUNT(G9:Y9)</f>
      </c>
      <c r="E9" s="16" t="s">
        <v>127</v>
      </c>
      <c r="F9" s="17">
        <f>2*G9+IF(ISNUMBER(LARGE(H9:Y9,3)), LARGE(H9:Y9,3), 0)+IF(ISNUMBER(LARGE(H9:Y9,4)), LARGE(H9:Y9,4), 0)+IF(ISNUMBER(LARGE(H9:Y9,5)), LARGE(H9:Y9,5), 0)+IF(ISNUMBER(LARGE(H9:Y9,6)), LARGE(H9:Y9,6), 0)</f>
      </c>
      <c r="G9" s="18"/>
      <c r="H9" s="19" t="s">
        <v>30</v>
      </c>
      <c r="I9" s="20">
        <v>28</v>
      </c>
      <c r="J9" s="19">
        <v>34</v>
      </c>
      <c r="K9" s="20">
        <v>39</v>
      </c>
      <c r="L9" s="19" t="s">
        <v>30</v>
      </c>
      <c r="M9" s="20">
        <v>39</v>
      </c>
      <c r="N9" s="19" t="s">
        <v>30</v>
      </c>
      <c r="O9" s="20">
        <v>23</v>
      </c>
      <c r="P9" s="19">
        <v>26</v>
      </c>
      <c r="Q9" s="20">
        <v>30</v>
      </c>
      <c r="R9" s="19">
        <v>29</v>
      </c>
      <c r="S9" s="20" t="s">
        <v>30</v>
      </c>
      <c r="T9" s="19" t="s">
        <v>30</v>
      </c>
      <c r="U9" s="20">
        <v>36</v>
      </c>
      <c r="V9" s="19">
        <v>33</v>
      </c>
      <c r="W9" s="20" t="s">
        <v>30</v>
      </c>
      <c r="X9" s="19" t="s">
        <v>30</v>
      </c>
      <c r="Y9" s="20" t="s">
        <v>30</v>
      </c>
    </row>
    <row r="10" ht="19.35" customHeight="1" spans="1:25" x14ac:dyDescent="0.25">
      <c r="A10" s="12" t="s">
        <v>128</v>
      </c>
      <c r="B10" s="13" t="s">
        <v>129</v>
      </c>
      <c r="C10" s="14" t="s">
        <v>130</v>
      </c>
      <c r="D10" s="15">
        <f>COUNT(G10:Y10)</f>
      </c>
      <c r="E10" s="16" t="s">
        <v>131</v>
      </c>
      <c r="F10" s="17">
        <f>2*G10+IF(ISNUMBER(LARGE(H10:Y10,3)), LARGE(H10:Y10,3), 0)+IF(ISNUMBER(LARGE(H10:Y10,4)), LARGE(H10:Y10,4), 0)+IF(ISNUMBER(LARGE(H10:Y10,5)), LARGE(H10:Y10,5), 0)+IF(ISNUMBER(LARGE(H10:Y10,6)), LARGE(H10:Y10,6), 0)</f>
      </c>
      <c r="G10" s="18"/>
      <c r="H10" s="19" t="s">
        <v>30</v>
      </c>
      <c r="I10" s="20" t="s">
        <v>30</v>
      </c>
      <c r="J10" s="19">
        <v>31</v>
      </c>
      <c r="K10" s="20" t="s">
        <v>30</v>
      </c>
      <c r="L10" s="19" t="s">
        <v>30</v>
      </c>
      <c r="M10" s="20">
        <v>24</v>
      </c>
      <c r="N10" s="19">
        <v>37</v>
      </c>
      <c r="O10" s="20">
        <v>37</v>
      </c>
      <c r="P10" s="19">
        <v>31</v>
      </c>
      <c r="Q10" s="20">
        <v>36</v>
      </c>
      <c r="R10" s="19">
        <v>34</v>
      </c>
      <c r="S10" s="20" t="s">
        <v>30</v>
      </c>
      <c r="T10" s="19" t="s">
        <v>30</v>
      </c>
      <c r="U10" s="20" t="s">
        <v>30</v>
      </c>
      <c r="V10" s="19" t="s">
        <v>30</v>
      </c>
      <c r="W10" s="20" t="s">
        <v>30</v>
      </c>
      <c r="X10" s="19" t="s">
        <v>30</v>
      </c>
      <c r="Y10" s="20" t="s">
        <v>30</v>
      </c>
    </row>
    <row r="11" ht="19.35" customHeight="1" spans="1:25" x14ac:dyDescent="0.25">
      <c r="A11" s="12" t="s">
        <v>132</v>
      </c>
      <c r="B11" s="13" t="s">
        <v>133</v>
      </c>
      <c r="C11" s="14" t="s">
        <v>134</v>
      </c>
      <c r="D11" s="15">
        <f>COUNT(G11:Y11)</f>
      </c>
      <c r="E11" s="16" t="s">
        <v>135</v>
      </c>
      <c r="F11" s="17">
        <f>2*G11+IF(ISNUMBER(LARGE(H11:Y11,3)), LARGE(H11:Y11,3), 0)+IF(ISNUMBER(LARGE(H11:Y11,4)), LARGE(H11:Y11,4), 0)+IF(ISNUMBER(LARGE(H11:Y11,5)), LARGE(H11:Y11,5), 0)+IF(ISNUMBER(LARGE(H11:Y11,6)), LARGE(H11:Y11,6), 0)</f>
      </c>
      <c r="G11" s="18"/>
      <c r="H11" s="19">
        <v>31</v>
      </c>
      <c r="I11" s="20" t="s">
        <v>30</v>
      </c>
      <c r="J11" s="19">
        <v>36</v>
      </c>
      <c r="K11" s="20" t="s">
        <v>30</v>
      </c>
      <c r="L11" s="19">
        <v>37</v>
      </c>
      <c r="M11" s="20">
        <v>44</v>
      </c>
      <c r="N11" s="19" t="s">
        <v>30</v>
      </c>
      <c r="O11" s="20">
        <v>33</v>
      </c>
      <c r="P11" s="19" t="s">
        <v>30</v>
      </c>
      <c r="Q11" s="20" t="s">
        <v>30</v>
      </c>
      <c r="R11" s="19" t="s">
        <v>30</v>
      </c>
      <c r="S11" s="20" t="s">
        <v>30</v>
      </c>
      <c r="T11" s="19">
        <v>28</v>
      </c>
      <c r="U11" s="20" t="s">
        <v>30</v>
      </c>
      <c r="V11" s="19">
        <v>32</v>
      </c>
      <c r="W11" s="20">
        <v>29</v>
      </c>
      <c r="X11" s="19">
        <v>23</v>
      </c>
      <c r="Y11" s="20">
        <v>29</v>
      </c>
    </row>
    <row r="12" ht="19.35" customHeight="1" spans="1:25" x14ac:dyDescent="0.25">
      <c r="A12" s="12" t="s">
        <v>136</v>
      </c>
      <c r="B12" s="13" t="s">
        <v>137</v>
      </c>
      <c r="C12" s="14" t="s">
        <v>127</v>
      </c>
      <c r="D12" s="15">
        <f>COUNT(G12:Y12)</f>
      </c>
      <c r="E12" s="16" t="s">
        <v>138</v>
      </c>
      <c r="F12" s="17">
        <f>2*G12+IF(ISNUMBER(LARGE(H12:Y12,3)), LARGE(H12:Y12,3), 0)+IF(ISNUMBER(LARGE(H12:Y12,4)), LARGE(H12:Y12,4), 0)+IF(ISNUMBER(LARGE(H12:Y12,5)), LARGE(H12:Y12,5), 0)+IF(ISNUMBER(LARGE(H12:Y12,6)), LARGE(H12:Y12,6), 0)</f>
      </c>
      <c r="G12" s="18"/>
      <c r="H12" s="19">
        <v>29</v>
      </c>
      <c r="I12" s="20">
        <v>40</v>
      </c>
      <c r="J12" s="19" t="s">
        <v>30</v>
      </c>
      <c r="K12" s="20">
        <v>29</v>
      </c>
      <c r="L12" s="19" t="s">
        <v>30</v>
      </c>
      <c r="M12" s="20" t="s">
        <v>30</v>
      </c>
      <c r="N12" s="19">
        <v>35</v>
      </c>
      <c r="O12" s="20">
        <v>24</v>
      </c>
      <c r="P12" s="19" t="s">
        <v>30</v>
      </c>
      <c r="Q12" s="20" t="s">
        <v>30</v>
      </c>
      <c r="R12" s="19">
        <v>29</v>
      </c>
      <c r="S12" s="20">
        <v>32</v>
      </c>
      <c r="T12" s="19">
        <v>39</v>
      </c>
      <c r="U12" s="20">
        <v>31</v>
      </c>
      <c r="V12" s="19">
        <v>26</v>
      </c>
      <c r="W12" s="20" t="s">
        <v>30</v>
      </c>
      <c r="X12" s="19">
        <v>28</v>
      </c>
      <c r="Y12" s="20" t="s">
        <v>30</v>
      </c>
    </row>
    <row r="13" ht="19.35" customHeight="1" spans="1:25" x14ac:dyDescent="0.25">
      <c r="A13" s="12" t="s">
        <v>139</v>
      </c>
      <c r="B13" s="13" t="s">
        <v>140</v>
      </c>
      <c r="C13" s="14" t="s">
        <v>141</v>
      </c>
      <c r="D13" s="15">
        <f>COUNT(G13:Y13)</f>
      </c>
      <c r="E13" s="16" t="s">
        <v>142</v>
      </c>
      <c r="F13" s="17">
        <f>2*G13+IF(ISNUMBER(LARGE(H13:Y13,3)), LARGE(H13:Y13,3), 0)+IF(ISNUMBER(LARGE(H13:Y13,4)), LARGE(H13:Y13,4), 0)+IF(ISNUMBER(LARGE(H13:Y13,5)), LARGE(H13:Y13,5), 0)+IF(ISNUMBER(LARGE(H13:Y13,6)), LARGE(H13:Y13,6), 0)</f>
      </c>
      <c r="G13" s="18"/>
      <c r="H13" s="19" t="s">
        <v>30</v>
      </c>
      <c r="I13" s="20" t="s">
        <v>30</v>
      </c>
      <c r="J13" s="19">
        <v>30</v>
      </c>
      <c r="K13" s="20" t="s">
        <v>30</v>
      </c>
      <c r="L13" s="19" t="s">
        <v>30</v>
      </c>
      <c r="M13" s="20" t="s">
        <v>30</v>
      </c>
      <c r="N13" s="19" t="s">
        <v>30</v>
      </c>
      <c r="O13" s="20" t="s">
        <v>30</v>
      </c>
      <c r="P13" s="19">
        <v>31</v>
      </c>
      <c r="Q13" s="20">
        <v>34</v>
      </c>
      <c r="R13" s="19">
        <v>42</v>
      </c>
      <c r="S13" s="20" t="s">
        <v>30</v>
      </c>
      <c r="T13" s="19" t="s">
        <v>30</v>
      </c>
      <c r="U13" s="20" t="s">
        <v>30</v>
      </c>
      <c r="V13" s="19">
        <v>31</v>
      </c>
      <c r="W13" s="20">
        <v>32</v>
      </c>
      <c r="X13" s="19" t="s">
        <v>30</v>
      </c>
      <c r="Y13" s="20" t="s">
        <v>30</v>
      </c>
    </row>
    <row r="14" ht="19.35" customHeight="1" spans="1:25" x14ac:dyDescent="0.25">
      <c r="A14" s="12" t="s">
        <v>143</v>
      </c>
      <c r="B14" s="13" t="s">
        <v>144</v>
      </c>
      <c r="C14" s="14" t="s">
        <v>145</v>
      </c>
      <c r="D14" s="15">
        <f>COUNT(G14:Y14)</f>
      </c>
      <c r="E14" s="16" t="s">
        <v>146</v>
      </c>
      <c r="F14" s="17">
        <f>2*G14+IF(ISNUMBER(LARGE(H14:Y14,3)), LARGE(H14:Y14,3), 0)+IF(ISNUMBER(LARGE(H14:Y14,4)), LARGE(H14:Y14,4), 0)+IF(ISNUMBER(LARGE(H14:Y14,5)), LARGE(H14:Y14,5), 0)+IF(ISNUMBER(LARGE(H14:Y14,6)), LARGE(H14:Y14,6), 0)</f>
      </c>
      <c r="G14" s="18"/>
      <c r="H14" s="19" t="s">
        <v>30</v>
      </c>
      <c r="I14" s="20">
        <v>33</v>
      </c>
      <c r="J14" s="19" t="s">
        <v>30</v>
      </c>
      <c r="K14" s="20">
        <v>34</v>
      </c>
      <c r="L14" s="19" t="s">
        <v>30</v>
      </c>
      <c r="M14" s="20">
        <v>31</v>
      </c>
      <c r="N14" s="19" t="s">
        <v>30</v>
      </c>
      <c r="O14" s="20">
        <v>28</v>
      </c>
      <c r="P14" s="19" t="s">
        <v>30</v>
      </c>
      <c r="Q14" s="20" t="s">
        <v>30</v>
      </c>
      <c r="R14" s="19" t="s">
        <v>30</v>
      </c>
      <c r="S14" s="20" t="s">
        <v>30</v>
      </c>
      <c r="T14" s="19">
        <v>33</v>
      </c>
      <c r="U14" s="20" t="s">
        <v>30</v>
      </c>
      <c r="V14" s="19">
        <v>22</v>
      </c>
      <c r="W14" s="20" t="s">
        <v>30</v>
      </c>
      <c r="X14" s="19">
        <v>27</v>
      </c>
      <c r="Y14" s="20">
        <v>25</v>
      </c>
    </row>
    <row r="15" ht="19.35" customHeight="1" spans="1:25" x14ac:dyDescent="0.25">
      <c r="A15" s="12" t="s">
        <v>147</v>
      </c>
      <c r="B15" s="13" t="s">
        <v>148</v>
      </c>
      <c r="C15" s="14" t="s">
        <v>149</v>
      </c>
      <c r="D15" s="15">
        <f>COUNT(G15:Y15)</f>
      </c>
      <c r="E15" s="16" t="s">
        <v>150</v>
      </c>
      <c r="F15" s="17">
        <f>2*G15+IF(ISNUMBER(LARGE(H15:Y15,3)), LARGE(H15:Y15,3), 0)+IF(ISNUMBER(LARGE(H15:Y15,4)), LARGE(H15:Y15,4), 0)+IF(ISNUMBER(LARGE(H15:Y15,5)), LARGE(H15:Y15,5), 0)+IF(ISNUMBER(LARGE(H15:Y15,6)), LARGE(H15:Y15,6), 0)</f>
      </c>
      <c r="G15" s="18"/>
      <c r="H15" s="19">
        <v>37</v>
      </c>
      <c r="I15" s="20" t="s">
        <v>30</v>
      </c>
      <c r="J15" s="19" t="s">
        <v>30</v>
      </c>
      <c r="K15" s="20" t="s">
        <v>30</v>
      </c>
      <c r="L15" s="19" t="s">
        <v>30</v>
      </c>
      <c r="M15" s="20" t="s">
        <v>30</v>
      </c>
      <c r="N15" s="19" t="s">
        <v>30</v>
      </c>
      <c r="O15" s="20">
        <v>38</v>
      </c>
      <c r="P15" s="19" t="s">
        <v>30</v>
      </c>
      <c r="Q15" s="20" t="s">
        <v>30</v>
      </c>
      <c r="R15" s="19" t="s">
        <v>30</v>
      </c>
      <c r="S15" s="20">
        <v>28</v>
      </c>
      <c r="T15" s="19" t="s">
        <v>30</v>
      </c>
      <c r="U15" s="20">
        <v>34</v>
      </c>
      <c r="V15" s="19">
        <v>30</v>
      </c>
      <c r="W15" s="20">
        <v>21</v>
      </c>
      <c r="X15" s="19" t="s">
        <v>30</v>
      </c>
      <c r="Y15" s="20" t="s">
        <v>30</v>
      </c>
    </row>
    <row r="16" ht="19.35" customHeight="1" spans="1:25" x14ac:dyDescent="0.25">
      <c r="A16" s="12" t="s">
        <v>151</v>
      </c>
      <c r="B16" s="13" t="s">
        <v>152</v>
      </c>
      <c r="C16" s="14" t="s">
        <v>153</v>
      </c>
      <c r="D16" s="15">
        <f>COUNT(G16:Y16)</f>
      </c>
      <c r="E16" s="16" t="s">
        <v>154</v>
      </c>
      <c r="F16" s="17">
        <f>2*G16+IF(ISNUMBER(LARGE(H16:Y16,3)), LARGE(H16:Y16,3), 0)+IF(ISNUMBER(LARGE(H16:Y16,4)), LARGE(H16:Y16,4), 0)+IF(ISNUMBER(LARGE(H16:Y16,5)), LARGE(H16:Y16,5), 0)+IF(ISNUMBER(LARGE(H16:Y16,6)), LARGE(H16:Y16,6), 0)</f>
      </c>
      <c r="G16" s="18"/>
      <c r="H16" s="19">
        <v>33</v>
      </c>
      <c r="I16" s="20" t="s">
        <v>30</v>
      </c>
      <c r="J16" s="19">
        <v>20</v>
      </c>
      <c r="K16" s="20">
        <v>27</v>
      </c>
      <c r="L16" s="19">
        <v>31</v>
      </c>
      <c r="M16" s="20">
        <v>27</v>
      </c>
      <c r="N16" s="19">
        <v>23</v>
      </c>
      <c r="O16" s="20" t="s">
        <v>30</v>
      </c>
      <c r="P16" s="19" t="s">
        <v>30</v>
      </c>
      <c r="Q16" s="20" t="s">
        <v>30</v>
      </c>
      <c r="R16" s="19" t="s">
        <v>30</v>
      </c>
      <c r="S16" s="20" t="s">
        <v>30</v>
      </c>
      <c r="T16" s="19" t="s">
        <v>30</v>
      </c>
      <c r="U16" s="20" t="s">
        <v>30</v>
      </c>
      <c r="V16" s="19">
        <v>9</v>
      </c>
      <c r="W16" s="20">
        <v>27</v>
      </c>
      <c r="X16" s="19">
        <v>26</v>
      </c>
      <c r="Y16" s="20" t="s">
        <v>30</v>
      </c>
    </row>
    <row r="17" ht="19.35" customHeight="1" spans="1:25" x14ac:dyDescent="0.25">
      <c r="A17" s="12" t="s">
        <v>155</v>
      </c>
      <c r="B17" s="13" t="s">
        <v>156</v>
      </c>
      <c r="C17" s="14" t="s">
        <v>157</v>
      </c>
      <c r="D17" s="15">
        <f>COUNT(G17:Y17)</f>
      </c>
      <c r="E17" s="16" t="s">
        <v>158</v>
      </c>
      <c r="F17" s="17">
        <f>2*G17+IF(ISNUMBER(LARGE(H17:Y17,3)), LARGE(H17:Y17,3), 0)+IF(ISNUMBER(LARGE(H17:Y17,4)), LARGE(H17:Y17,4), 0)+IF(ISNUMBER(LARGE(H17:Y17,5)), LARGE(H17:Y17,5), 0)+IF(ISNUMBER(LARGE(H17:Y17,6)), LARGE(H17:Y17,6), 0)</f>
      </c>
      <c r="G17" s="18"/>
      <c r="H17" s="19" t="s">
        <v>30</v>
      </c>
      <c r="I17" s="20">
        <v>22</v>
      </c>
      <c r="J17" s="19" t="s">
        <v>30</v>
      </c>
      <c r="K17" s="20" t="s">
        <v>30</v>
      </c>
      <c r="L17" s="19" t="s">
        <v>30</v>
      </c>
      <c r="M17" s="20">
        <v>22</v>
      </c>
      <c r="N17" s="19">
        <v>29</v>
      </c>
      <c r="O17" s="20">
        <v>26</v>
      </c>
      <c r="P17" s="19">
        <v>33</v>
      </c>
      <c r="Q17" s="20" t="s">
        <v>30</v>
      </c>
      <c r="R17" s="19" t="s">
        <v>30</v>
      </c>
      <c r="S17" s="20" t="s">
        <v>30</v>
      </c>
      <c r="T17" s="19" t="s">
        <v>30</v>
      </c>
      <c r="U17" s="20" t="s">
        <v>30</v>
      </c>
      <c r="V17" s="19" t="s">
        <v>30</v>
      </c>
      <c r="W17" s="20" t="s">
        <v>30</v>
      </c>
      <c r="X17" s="19" t="s">
        <v>30</v>
      </c>
      <c r="Y17" s="20">
        <v>30</v>
      </c>
    </row>
    <row r="18" ht="19.35" customHeight="1" spans="1:25" x14ac:dyDescent="0.25">
      <c r="A18" s="12" t="s">
        <v>159</v>
      </c>
      <c r="B18" s="13" t="s">
        <v>160</v>
      </c>
      <c r="C18" s="14" t="s">
        <v>161</v>
      </c>
      <c r="D18" s="15">
        <f>COUNT(G18:Y18)</f>
      </c>
      <c r="E18" s="16" t="s">
        <v>153</v>
      </c>
      <c r="F18" s="17">
        <f>2*G18+IF(ISNUMBER(LARGE(H18:Y18,3)), LARGE(H18:Y18,3), 0)+IF(ISNUMBER(LARGE(H18:Y18,4)), LARGE(H18:Y18,4), 0)+IF(ISNUMBER(LARGE(H18:Y18,5)), LARGE(H18:Y18,5), 0)+IF(ISNUMBER(LARGE(H18:Y18,6)), LARGE(H18:Y18,6), 0)</f>
      </c>
      <c r="G18" s="18"/>
      <c r="H18" s="19" t="s">
        <v>30</v>
      </c>
      <c r="I18" s="20" t="s">
        <v>30</v>
      </c>
      <c r="J18" s="19" t="s">
        <v>30</v>
      </c>
      <c r="K18" s="20" t="s">
        <v>30</v>
      </c>
      <c r="L18" s="19">
        <v>34</v>
      </c>
      <c r="M18" s="20" t="s">
        <v>30</v>
      </c>
      <c r="N18" s="19" t="s">
        <v>30</v>
      </c>
      <c r="O18" s="20" t="s">
        <v>30</v>
      </c>
      <c r="P18" s="19" t="s">
        <v>30</v>
      </c>
      <c r="Q18" s="20" t="s">
        <v>30</v>
      </c>
      <c r="R18" s="19">
        <v>27</v>
      </c>
      <c r="S18" s="20">
        <v>35</v>
      </c>
      <c r="T18" s="19">
        <v>36</v>
      </c>
      <c r="U18" s="20">
        <v>41</v>
      </c>
      <c r="V18" s="19" t="s">
        <v>30</v>
      </c>
      <c r="W18" s="20" t="s">
        <v>30</v>
      </c>
      <c r="X18" s="19" t="s">
        <v>30</v>
      </c>
      <c r="Y18" s="20" t="s">
        <v>30</v>
      </c>
    </row>
    <row r="19" ht="19.35" customHeight="1" spans="1:25" x14ac:dyDescent="0.25">
      <c r="A19" s="12" t="s">
        <v>162</v>
      </c>
      <c r="B19" s="13" t="s">
        <v>163</v>
      </c>
      <c r="C19" s="14" t="s">
        <v>164</v>
      </c>
      <c r="D19" s="15">
        <f>COUNT(G19:Y19)</f>
      </c>
      <c r="E19" s="16" t="s">
        <v>165</v>
      </c>
      <c r="F19" s="17">
        <f>2*G19+IF(ISNUMBER(LARGE(H19:Y19,3)), LARGE(H19:Y19,3), 0)+IF(ISNUMBER(LARGE(H19:Y19,4)), LARGE(H19:Y19,4), 0)+IF(ISNUMBER(LARGE(H19:Y19,5)), LARGE(H19:Y19,5), 0)+IF(ISNUMBER(LARGE(H19:Y19,6)), LARGE(H19:Y19,6), 0)</f>
      </c>
      <c r="G19" s="18"/>
      <c r="H19" s="19">
        <v>35</v>
      </c>
      <c r="I19" s="20" t="s">
        <v>30</v>
      </c>
      <c r="J19" s="19" t="s">
        <v>30</v>
      </c>
      <c r="K19" s="20">
        <v>29</v>
      </c>
      <c r="L19" s="19" t="s">
        <v>30</v>
      </c>
      <c r="M19" s="20" t="s">
        <v>30</v>
      </c>
      <c r="N19" s="19" t="s">
        <v>30</v>
      </c>
      <c r="O19" s="20" t="s">
        <v>30</v>
      </c>
      <c r="P19" s="19" t="s">
        <v>30</v>
      </c>
      <c r="Q19" s="20" t="s">
        <v>30</v>
      </c>
      <c r="R19" s="19" t="s">
        <v>30</v>
      </c>
      <c r="S19" s="20" t="s">
        <v>30</v>
      </c>
      <c r="T19" s="19">
        <v>37</v>
      </c>
      <c r="U19" s="20">
        <v>30</v>
      </c>
      <c r="V19" s="19">
        <v>30</v>
      </c>
      <c r="W19" s="20" t="s">
        <v>30</v>
      </c>
      <c r="X19" s="19" t="s">
        <v>30</v>
      </c>
      <c r="Y19" s="20" t="s">
        <v>30</v>
      </c>
    </row>
    <row r="20" ht="19.35" customHeight="1" spans="1:25" x14ac:dyDescent="0.25">
      <c r="A20" s="12" t="s">
        <v>166</v>
      </c>
      <c r="B20" s="13" t="s">
        <v>167</v>
      </c>
      <c r="C20" s="14" t="s">
        <v>102</v>
      </c>
      <c r="D20" s="15">
        <f>COUNT(G20:Y20)</f>
      </c>
      <c r="E20" s="16" t="s">
        <v>168</v>
      </c>
      <c r="F20" s="17">
        <f>2*G20+IF(ISNUMBER(LARGE(H20:Y20,3)), LARGE(H20:Y20,3), 0)+IF(ISNUMBER(LARGE(H20:Y20,4)), LARGE(H20:Y20,4), 0)+IF(ISNUMBER(LARGE(H20:Y20,5)), LARGE(H20:Y20,5), 0)+IF(ISNUMBER(LARGE(H20:Y20,6)), LARGE(H20:Y20,6), 0)</f>
      </c>
      <c r="G20" s="18"/>
      <c r="H20" s="19" t="s">
        <v>30</v>
      </c>
      <c r="I20" s="20" t="s">
        <v>30</v>
      </c>
      <c r="J20" s="19">
        <v>31</v>
      </c>
      <c r="K20" s="20">
        <v>29</v>
      </c>
      <c r="L20" s="19" t="s">
        <v>30</v>
      </c>
      <c r="M20" s="20">
        <v>34</v>
      </c>
      <c r="N20" s="19" t="s">
        <v>30</v>
      </c>
      <c r="O20" s="20" t="s">
        <v>30</v>
      </c>
      <c r="P20" s="19" t="s">
        <v>30</v>
      </c>
      <c r="Q20" s="20" t="s">
        <v>30</v>
      </c>
      <c r="R20" s="19" t="s">
        <v>30</v>
      </c>
      <c r="S20" s="20">
        <v>28</v>
      </c>
      <c r="T20" s="19" t="s">
        <v>30</v>
      </c>
      <c r="U20" s="20" t="s">
        <v>30</v>
      </c>
      <c r="V20" s="19" t="s">
        <v>30</v>
      </c>
      <c r="W20" s="20">
        <v>37</v>
      </c>
      <c r="X20" s="19" t="s">
        <v>30</v>
      </c>
      <c r="Y20" s="20" t="s">
        <v>30</v>
      </c>
    </row>
    <row r="21" ht="19.35" customHeight="1" spans="1:25" x14ac:dyDescent="0.25">
      <c r="A21" s="12" t="s">
        <v>169</v>
      </c>
      <c r="B21" s="13" t="s">
        <v>170</v>
      </c>
      <c r="C21" s="14" t="s">
        <v>171</v>
      </c>
      <c r="D21" s="15">
        <f>COUNT(G21:Y21)</f>
      </c>
      <c r="E21" s="16" t="s">
        <v>172</v>
      </c>
      <c r="F21" s="17">
        <f>2*G21+IF(ISNUMBER(LARGE(H21:Y21,3)), LARGE(H21:Y21,3), 0)+IF(ISNUMBER(LARGE(H21:Y21,4)), LARGE(H21:Y21,4), 0)+IF(ISNUMBER(LARGE(H21:Y21,5)), LARGE(H21:Y21,5), 0)+IF(ISNUMBER(LARGE(H21:Y21,6)), LARGE(H21:Y21,6), 0)</f>
      </c>
      <c r="G21" s="18"/>
      <c r="H21" s="19" t="s">
        <v>30</v>
      </c>
      <c r="I21" s="20" t="s">
        <v>30</v>
      </c>
      <c r="J21" s="19">
        <v>39</v>
      </c>
      <c r="K21" s="20" t="s">
        <v>30</v>
      </c>
      <c r="L21" s="19" t="s">
        <v>30</v>
      </c>
      <c r="M21" s="20">
        <v>34</v>
      </c>
      <c r="N21" s="19" t="s">
        <v>30</v>
      </c>
      <c r="O21" s="20" t="s">
        <v>30</v>
      </c>
      <c r="P21" s="19">
        <v>36</v>
      </c>
      <c r="Q21" s="20" t="s">
        <v>30</v>
      </c>
      <c r="R21" s="19" t="s">
        <v>30</v>
      </c>
      <c r="S21" s="20" t="s">
        <v>30</v>
      </c>
      <c r="T21" s="19" t="s">
        <v>30</v>
      </c>
      <c r="U21" s="20" t="s">
        <v>30</v>
      </c>
      <c r="V21" s="19">
        <v>28</v>
      </c>
      <c r="W21" s="20" t="s">
        <v>30</v>
      </c>
      <c r="X21" s="19">
        <v>25</v>
      </c>
      <c r="Y21" s="20" t="s">
        <v>30</v>
      </c>
    </row>
    <row r="22" ht="19.35" customHeight="1" spans="1:25" x14ac:dyDescent="0.25">
      <c r="A22" s="12" t="s">
        <v>173</v>
      </c>
      <c r="B22" s="13" t="s">
        <v>174</v>
      </c>
      <c r="C22" s="14" t="s">
        <v>175</v>
      </c>
      <c r="D22" s="15">
        <f>COUNT(G22:Y22)</f>
      </c>
      <c r="E22" s="16" t="s">
        <v>176</v>
      </c>
      <c r="F22" s="17">
        <f>2*G22+IF(ISNUMBER(LARGE(H22:Y22,3)), LARGE(H22:Y22,3), 0)+IF(ISNUMBER(LARGE(H22:Y22,4)), LARGE(H22:Y22,4), 0)+IF(ISNUMBER(LARGE(H22:Y22,5)), LARGE(H22:Y22,5), 0)+IF(ISNUMBER(LARGE(H22:Y22,6)), LARGE(H22:Y22,6), 0)</f>
      </c>
      <c r="G22" s="18"/>
      <c r="H22" s="19" t="s">
        <v>30</v>
      </c>
      <c r="I22" s="20" t="s">
        <v>30</v>
      </c>
      <c r="J22" s="19" t="s">
        <v>30</v>
      </c>
      <c r="K22" s="20" t="s">
        <v>30</v>
      </c>
      <c r="L22" s="19" t="s">
        <v>30</v>
      </c>
      <c r="M22" s="20" t="s">
        <v>30</v>
      </c>
      <c r="N22" s="19" t="s">
        <v>30</v>
      </c>
      <c r="O22" s="20" t="s">
        <v>30</v>
      </c>
      <c r="P22" s="19">
        <v>29</v>
      </c>
      <c r="Q22" s="20" t="s">
        <v>30</v>
      </c>
      <c r="R22" s="19">
        <v>40</v>
      </c>
      <c r="S22" s="20" t="s">
        <v>30</v>
      </c>
      <c r="T22" s="19" t="s">
        <v>30</v>
      </c>
      <c r="U22" s="20" t="s">
        <v>30</v>
      </c>
      <c r="V22" s="19" t="s">
        <v>30</v>
      </c>
      <c r="W22" s="20">
        <v>35</v>
      </c>
      <c r="X22" s="19">
        <v>21</v>
      </c>
      <c r="Y22" s="20">
        <v>27</v>
      </c>
    </row>
    <row r="23" spans="1:25" x14ac:dyDescent="0.25"/>
    <row r="24" spans="1:25" x14ac:dyDescent="0.25"/>
    <row r="25" spans="1:25" x14ac:dyDescent="0.25"/>
    <row r="26" spans="1:25" x14ac:dyDescent="0.25"/>
    <row r="27" spans="1:25" x14ac:dyDescent="0.25"/>
    <row r="28" spans="1:25" x14ac:dyDescent="0.25"/>
    <row r="29" spans="1:25" x14ac:dyDescent="0.25"/>
    <row r="30" spans="1:25" x14ac:dyDescent="0.25"/>
    <row r="31" spans="1:25" x14ac:dyDescent="0.25"/>
    <row r="32" spans="1:25" x14ac:dyDescent="0.25"/>
    <row r="33" spans="1:25" x14ac:dyDescent="0.25"/>
    <row r="34" spans="1:25" x14ac:dyDescent="0.25"/>
    <row r="35" spans="1:25" x14ac:dyDescent="0.25"/>
    <row r="36" spans="1:25" x14ac:dyDescent="0.25"/>
    <row r="37" spans="1:25" x14ac:dyDescent="0.25"/>
    <row r="38" spans="1:25" x14ac:dyDescent="0.25"/>
    <row r="39" spans="1:25" x14ac:dyDescent="0.25"/>
    <row r="40" spans="1:25" x14ac:dyDescent="0.25"/>
    <row r="41" spans="1:25" x14ac:dyDescent="0.25"/>
    <row r="42" spans="1:25" x14ac:dyDescent="0.25"/>
    <row r="43" spans="1:25" x14ac:dyDescent="0.25"/>
    <row r="44" spans="1:25" x14ac:dyDescent="0.25"/>
    <row r="45" spans="1:25" x14ac:dyDescent="0.25"/>
    <row r="46" spans="1:25" x14ac:dyDescent="0.25"/>
    <row r="47" spans="1:25" x14ac:dyDescent="0.25"/>
    <row r="48" spans="1:25" x14ac:dyDescent="0.25"/>
    <row r="49" spans="1:25" x14ac:dyDescent="0.25"/>
    <row r="50" spans="1:25" x14ac:dyDescent="0.25"/>
    <row r="51" spans="1:25" x14ac:dyDescent="0.25"/>
    <row r="52" spans="1:25" x14ac:dyDescent="0.25"/>
    <row r="53" spans="1:25" x14ac:dyDescent="0.25"/>
    <row r="54" spans="1:25" x14ac:dyDescent="0.25"/>
    <row r="55" spans="1:25" x14ac:dyDescent="0.25"/>
    <row r="56" spans="1:25" x14ac:dyDescent="0.25"/>
    <row r="57" spans="1:25" x14ac:dyDescent="0.25"/>
    <row r="58" spans="1:25" x14ac:dyDescent="0.25"/>
    <row r="59" spans="1:25" x14ac:dyDescent="0.25"/>
    <row r="60" spans="1:25" x14ac:dyDescent="0.25"/>
    <row r="61" spans="1:25" x14ac:dyDescent="0.25"/>
    <row r="62" spans="1:25" x14ac:dyDescent="0.25"/>
    <row r="63" spans="1:25" x14ac:dyDescent="0.25"/>
    <row r="64" spans="1:25" x14ac:dyDescent="0.25"/>
    <row r="65" spans="1:25" x14ac:dyDescent="0.25"/>
    <row r="66" spans="1:25" x14ac:dyDescent="0.25"/>
    <row r="67" spans="1:25" x14ac:dyDescent="0.25"/>
    <row r="68" spans="1:25" x14ac:dyDescent="0.25"/>
    <row r="69" spans="1:25" x14ac:dyDescent="0.25"/>
    <row r="70" spans="1:25" x14ac:dyDescent="0.25"/>
    <row r="71" spans="1:25" x14ac:dyDescent="0.25"/>
    <row r="72" spans="1:25" x14ac:dyDescent="0.25"/>
    <row r="73" spans="1:25" x14ac:dyDescent="0.25"/>
    <row r="74" spans="1:25" x14ac:dyDescent="0.25"/>
    <row r="75" spans="1:25" x14ac:dyDescent="0.25"/>
    <row r="76" spans="1:25" x14ac:dyDescent="0.25"/>
    <row r="77" spans="1:25" x14ac:dyDescent="0.25"/>
    <row r="78" spans="1:25" x14ac:dyDescent="0.25"/>
    <row r="79" spans="1:25" x14ac:dyDescent="0.25"/>
    <row r="80" spans="1:25" x14ac:dyDescent="0.25"/>
    <row r="81" spans="1:25" x14ac:dyDescent="0.25"/>
    <row r="82" spans="1:25" x14ac:dyDescent="0.25"/>
    <row r="83" spans="1:25" x14ac:dyDescent="0.25"/>
    <row r="84" spans="1:25" x14ac:dyDescent="0.25"/>
    <row r="85" spans="1:25" x14ac:dyDescent="0.25"/>
    <row r="86" spans="1:25" x14ac:dyDescent="0.25"/>
    <row r="87" spans="1:25" x14ac:dyDescent="0.25"/>
    <row r="88" spans="1:25" x14ac:dyDescent="0.25"/>
    <row r="89" spans="1:25" x14ac:dyDescent="0.25"/>
    <row r="90" spans="1:25" x14ac:dyDescent="0.25"/>
    <row r="91" spans="1:25" x14ac:dyDescent="0.25"/>
    <row r="92" spans="1:25" x14ac:dyDescent="0.25"/>
    <row r="93" spans="1:25" x14ac:dyDescent="0.25"/>
    <row r="94" spans="1:25" x14ac:dyDescent="0.25"/>
    <row r="95" spans="1:25" x14ac:dyDescent="0.25"/>
    <row r="96" spans="1:25" x14ac:dyDescent="0.25"/>
    <row r="97" spans="1:25" x14ac:dyDescent="0.25"/>
    <row r="98" spans="1:25" x14ac:dyDescent="0.25"/>
    <row r="99" spans="1:25" x14ac:dyDescent="0.25"/>
    <row r="100" spans="1:25" x14ac:dyDescent="0.25"/>
    <row r="101" spans="1:25" x14ac:dyDescent="0.25"/>
    <row r="102" spans="1:25" x14ac:dyDescent="0.25"/>
    <row r="103" spans="1:25" x14ac:dyDescent="0.25"/>
    <row r="104" spans="1:25" x14ac:dyDescent="0.25"/>
    <row r="105" spans="1:25" x14ac:dyDescent="0.25"/>
    <row r="106" spans="1:25" x14ac:dyDescent="0.25"/>
    <row r="107" spans="1:25" x14ac:dyDescent="0.25"/>
    <row r="108" spans="1:25" x14ac:dyDescent="0.25"/>
    <row r="109" spans="1:25" x14ac:dyDescent="0.25"/>
    <row r="110" spans="1:25" x14ac:dyDescent="0.25"/>
    <row r="111" spans="1:25" x14ac:dyDescent="0.25"/>
    <row r="112" spans="1:25" x14ac:dyDescent="0.25"/>
    <row r="113" spans="1:25" x14ac:dyDescent="0.25"/>
    <row r="114" spans="1:25" x14ac:dyDescent="0.25"/>
    <row r="115" spans="1:25" x14ac:dyDescent="0.25"/>
    <row r="116" spans="1:25" x14ac:dyDescent="0.25"/>
    <row r="117" spans="1:25" x14ac:dyDescent="0.25"/>
    <row r="118" spans="1:25" x14ac:dyDescent="0.25"/>
    <row r="119" spans="1:25" x14ac:dyDescent="0.25"/>
    <row r="120" spans="1:25" x14ac:dyDescent="0.25"/>
    <row r="121" spans="1:25" x14ac:dyDescent="0.25"/>
    <row r="122" spans="1:25" x14ac:dyDescent="0.25"/>
    <row r="123" spans="1:25" x14ac:dyDescent="0.25"/>
    <row r="124" spans="1:25" x14ac:dyDescent="0.25"/>
    <row r="125" spans="1:25" x14ac:dyDescent="0.25"/>
    <row r="126" spans="1:25" x14ac:dyDescent="0.25"/>
    <row r="127" spans="1:25" x14ac:dyDescent="0.25"/>
    <row r="128" spans="1:25" x14ac:dyDescent="0.25"/>
    <row r="129" spans="1:25" x14ac:dyDescent="0.25"/>
    <row r="130" spans="1:25" x14ac:dyDescent="0.25"/>
    <row r="131" spans="1:25" x14ac:dyDescent="0.25"/>
    <row r="132" spans="1:25" x14ac:dyDescent="0.25"/>
    <row r="133" spans="1:25" x14ac:dyDescent="0.25"/>
    <row r="134" spans="1:25" x14ac:dyDescent="0.25"/>
    <row r="135" spans="1:25" x14ac:dyDescent="0.25"/>
    <row r="136" spans="1:25" x14ac:dyDescent="0.25"/>
    <row r="137" spans="1:25" x14ac:dyDescent="0.25"/>
    <row r="138" spans="1:25" x14ac:dyDescent="0.25"/>
    <row r="139" spans="1:25" x14ac:dyDescent="0.25"/>
    <row r="140" spans="1:25" x14ac:dyDescent="0.25"/>
    <row r="141" spans="1:25" x14ac:dyDescent="0.25"/>
    <row r="142" spans="1:25" x14ac:dyDescent="0.25"/>
    <row r="143" spans="1:25" x14ac:dyDescent="0.25"/>
    <row r="144" spans="1:25" x14ac:dyDescent="0.25"/>
    <row r="145" spans="1:25" x14ac:dyDescent="0.25"/>
    <row r="146" spans="1:25" x14ac:dyDescent="0.25"/>
    <row r="147" spans="1:25" x14ac:dyDescent="0.25"/>
    <row r="148" spans="1:25" x14ac:dyDescent="0.25"/>
    <row r="149" spans="1:25" x14ac:dyDescent="0.25"/>
    <row r="150" spans="1:25" x14ac:dyDescent="0.25"/>
    <row r="151" spans="1:25" x14ac:dyDescent="0.25"/>
    <row r="152" spans="1:25" x14ac:dyDescent="0.25"/>
    <row r="153" spans="1:25" x14ac:dyDescent="0.25"/>
    <row r="154" spans="1:25" x14ac:dyDescent="0.25"/>
    <row r="155" spans="1:25" x14ac:dyDescent="0.25"/>
  </sheetData>
  <mergeCells count="1">
    <mergeCell ref="A1:F1"/>
  </mergeCells>
  <hyperlinks>
    <hyperlink ref="H2" r:id="rId1"/>
    <hyperlink ref="I2" r:id="rId2"/>
    <hyperlink ref="J2" r:id="rId3"/>
    <hyperlink ref="K2" r:id="rId4"/>
    <hyperlink ref="L2" r:id="rId5"/>
    <hyperlink ref="M2" r:id="rId6"/>
    <hyperlink ref="N2" r:id="rId7"/>
    <hyperlink ref="O2" r:id="rId8"/>
    <hyperlink ref="P2" r:id="rId9"/>
    <hyperlink ref="Q2" r:id="rId10"/>
    <hyperlink ref="R2" r:id="rId11"/>
    <hyperlink ref="S2" r:id="rId12"/>
    <hyperlink ref="T2" r:id="rId13"/>
    <hyperlink ref="U2" r:id="rId14"/>
    <hyperlink ref="V2" r:id="rId15"/>
    <hyperlink ref="W2" r:id="rId16"/>
    <hyperlink ref="X2" r:id="rId17"/>
    <hyperlink ref="Y2" r:id="rId18"/>
  </hyperlinks>
  <pageMargins left="0.7" right="0.7" top="0.787401575" bottom="0.787401575" header="0.3" footer="0.3"/>
  <pageSetup paperSize="9" orientation="landscape" horizontalDpi="4294967295" verticalDpi="4294967295" scale="64" fitToWidth="1" fitToHeight="0" firstPageNumber="1" useFirstPageNumber="1" copies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0"/>
  <sheetViews>
    <sheetView workbookViewId="0" zoomScale="100" zoomScaleNormal="100">
      <pane xSplit="7" ySplit="2" topLeftCell="H3" activePane="bottomRight" state="frozen"/>
      <selection pane="bottomRight"/>
    </sheetView>
  </sheetViews>
  <sheetFormatPr defaultRowHeight="15" outlineLevelRow="0" outlineLevelCol="0" x14ac:dyDescent="0.25" defaultColWidth="9.285156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25" width="7.7109375" customWidth="1"/>
    <col min="28" max="28" width="18.28515625" customWidth="1"/>
  </cols>
  <sheetData>
    <row r="1" ht="60" customHeight="1" spans="1:25" x14ac:dyDescent="0.25">
      <c r="A1" s="2" t="s">
        <v>0</v>
      </c>
      <c r="B1" s="2"/>
      <c r="C1" s="2"/>
      <c r="D1" s="2"/>
      <c r="E1" s="2"/>
      <c r="F1" s="2"/>
    </row>
    <row r="2" ht="50.1" customHeight="1" spans="1:25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10" t="s">
        <v>12</v>
      </c>
      <c r="M2" s="11" t="s">
        <v>13</v>
      </c>
      <c r="N2" s="10" t="s">
        <v>14</v>
      </c>
      <c r="O2" s="11" t="s">
        <v>15</v>
      </c>
      <c r="P2" s="10" t="s">
        <v>16</v>
      </c>
      <c r="Q2" s="11" t="s">
        <v>17</v>
      </c>
      <c r="R2" s="10" t="s">
        <v>18</v>
      </c>
      <c r="S2" s="11" t="s">
        <v>19</v>
      </c>
      <c r="T2" s="10" t="s">
        <v>20</v>
      </c>
      <c r="U2" s="11" t="s">
        <v>21</v>
      </c>
      <c r="V2" s="10" t="s">
        <v>22</v>
      </c>
      <c r="W2" s="11" t="s">
        <v>23</v>
      </c>
      <c r="X2" s="10" t="s">
        <v>24</v>
      </c>
      <c r="Y2" s="11" t="s">
        <v>25</v>
      </c>
    </row>
    <row r="3" ht="18.75" customHeight="1" spans="1:25" x14ac:dyDescent="0.25">
      <c r="A3" s="12" t="s">
        <v>26</v>
      </c>
      <c r="B3" s="13" t="s">
        <v>27</v>
      </c>
      <c r="C3" s="14" t="s">
        <v>28</v>
      </c>
      <c r="D3" s="15">
        <f>COUNT(G3:Y3)</f>
      </c>
      <c r="E3" s="16" t="s">
        <v>29</v>
      </c>
      <c r="F3" s="17">
        <f>2*G3+IF(ISNUMBER(SMALL(H3:Y3,3)), SMALL(H3:Y3,3), 0)+IF(ISNUMBER(SMALL(H3:Y3,4)), SMALL(H3:Y3,4), 0)+IF(ISNUMBER(SMALL(H3:Y3,5)), SMALL(H3:Y3,5), 0)+IF(ISNUMBER(SMALL(H3:Y3,6)), SMALL(H3:Y3,6), 0)</f>
      </c>
      <c r="G3" s="18"/>
      <c r="H3" s="19">
        <v>72</v>
      </c>
      <c r="I3" s="20" t="s">
        <v>30</v>
      </c>
      <c r="J3" s="19" t="s">
        <v>30</v>
      </c>
      <c r="K3" s="20">
        <v>74</v>
      </c>
      <c r="L3" s="19">
        <v>81</v>
      </c>
      <c r="M3" s="20">
        <v>75</v>
      </c>
      <c r="N3" s="19">
        <v>69</v>
      </c>
      <c r="O3" s="20" t="s">
        <v>30</v>
      </c>
      <c r="P3" s="19" t="s">
        <v>30</v>
      </c>
      <c r="Q3" s="20" t="s">
        <v>30</v>
      </c>
      <c r="R3" s="19" t="s">
        <v>30</v>
      </c>
      <c r="S3" s="20">
        <v>67</v>
      </c>
      <c r="T3" s="19">
        <v>74</v>
      </c>
      <c r="U3" s="20">
        <v>78</v>
      </c>
      <c r="V3" s="19">
        <v>83</v>
      </c>
      <c r="W3" s="20">
        <v>76</v>
      </c>
      <c r="X3" s="19">
        <v>74</v>
      </c>
      <c r="Y3" s="20" t="s">
        <v>30</v>
      </c>
    </row>
    <row r="4" ht="18.75" customHeight="1" spans="1:25" x14ac:dyDescent="0.25">
      <c r="A4" s="12" t="s">
        <v>31</v>
      </c>
      <c r="B4" s="13" t="s">
        <v>32</v>
      </c>
      <c r="C4" s="14" t="s">
        <v>33</v>
      </c>
      <c r="D4" s="15">
        <f>COUNT(G4:Y4)</f>
      </c>
      <c r="E4" s="16" t="s">
        <v>34</v>
      </c>
      <c r="F4" s="17">
        <f>2*G4+IF(ISNUMBER(SMALL(H4:Y4,3)), SMALL(H4:Y4,3), 0)+IF(ISNUMBER(SMALL(H4:Y4,4)), SMALL(H4:Y4,4), 0)+IF(ISNUMBER(SMALL(H4:Y4,5)), SMALL(H4:Y4,5), 0)+IF(ISNUMBER(SMALL(H4:Y4,6)), SMALL(H4:Y4,6), 0)</f>
      </c>
      <c r="G4" s="18"/>
      <c r="H4" s="19" t="s">
        <v>30</v>
      </c>
      <c r="I4" s="20">
        <v>76</v>
      </c>
      <c r="J4" s="19" t="s">
        <v>30</v>
      </c>
      <c r="K4" s="20">
        <v>74</v>
      </c>
      <c r="L4" s="19" t="s">
        <v>30</v>
      </c>
      <c r="M4" s="20" t="s">
        <v>30</v>
      </c>
      <c r="N4" s="19" t="s">
        <v>30</v>
      </c>
      <c r="O4" s="20" t="s">
        <v>30</v>
      </c>
      <c r="P4" s="19">
        <v>71</v>
      </c>
      <c r="Q4" s="20" t="s">
        <v>30</v>
      </c>
      <c r="R4" s="19">
        <v>73</v>
      </c>
      <c r="S4" s="20" t="s">
        <v>30</v>
      </c>
      <c r="T4" s="19" t="s">
        <v>30</v>
      </c>
      <c r="U4" s="20">
        <v>72</v>
      </c>
      <c r="V4" s="19">
        <v>77</v>
      </c>
      <c r="W4" s="20">
        <v>78</v>
      </c>
      <c r="X4" s="19" t="s">
        <v>30</v>
      </c>
      <c r="Y4" s="20">
        <v>71</v>
      </c>
    </row>
    <row r="5" ht="18.75" customHeight="1" spans="1:25" x14ac:dyDescent="0.25">
      <c r="A5" s="12" t="s">
        <v>35</v>
      </c>
      <c r="B5" s="13" t="s">
        <v>36</v>
      </c>
      <c r="C5" s="14" t="s">
        <v>37</v>
      </c>
      <c r="D5" s="15">
        <f>COUNT(G5:Y5)</f>
      </c>
      <c r="E5" s="16" t="s">
        <v>38</v>
      </c>
      <c r="F5" s="17">
        <f>2*G5+IF(ISNUMBER(SMALL(H5:Y5,3)), SMALL(H5:Y5,3), 0)+IF(ISNUMBER(SMALL(H5:Y5,4)), SMALL(H5:Y5,4), 0)+IF(ISNUMBER(SMALL(H5:Y5,5)), SMALL(H5:Y5,5), 0)+IF(ISNUMBER(SMALL(H5:Y5,6)), SMALL(H5:Y5,6), 0)</f>
      </c>
      <c r="G5" s="18"/>
      <c r="H5" s="19" t="s">
        <v>30</v>
      </c>
      <c r="I5" s="20">
        <v>74</v>
      </c>
      <c r="J5" s="19" t="s">
        <v>30</v>
      </c>
      <c r="K5" s="20">
        <v>74</v>
      </c>
      <c r="L5" s="19">
        <v>75</v>
      </c>
      <c r="M5" s="20">
        <v>80</v>
      </c>
      <c r="N5" s="19">
        <v>74</v>
      </c>
      <c r="O5" s="20">
        <v>67</v>
      </c>
      <c r="P5" s="19" t="s">
        <v>30</v>
      </c>
      <c r="Q5" s="20">
        <v>75</v>
      </c>
      <c r="R5" s="19">
        <v>71</v>
      </c>
      <c r="S5" s="20">
        <v>76</v>
      </c>
      <c r="T5" s="19">
        <v>78</v>
      </c>
      <c r="U5" s="20" t="s">
        <v>30</v>
      </c>
      <c r="V5" s="19" t="s">
        <v>30</v>
      </c>
      <c r="W5" s="20">
        <v>73</v>
      </c>
      <c r="X5" s="19">
        <v>77</v>
      </c>
      <c r="Y5" s="20">
        <v>74</v>
      </c>
    </row>
    <row r="6" ht="18.75" customHeight="1" spans="1:25" x14ac:dyDescent="0.25">
      <c r="A6" s="12" t="s">
        <v>39</v>
      </c>
      <c r="B6" s="13" t="s">
        <v>40</v>
      </c>
      <c r="C6" s="14" t="s">
        <v>41</v>
      </c>
      <c r="D6" s="15">
        <f>COUNT(G6:Y6)</f>
      </c>
      <c r="E6" s="16" t="s">
        <v>42</v>
      </c>
      <c r="F6" s="17">
        <f>2*G6+IF(ISNUMBER(SMALL(H6:Y6,3)), SMALL(H6:Y6,3), 0)+IF(ISNUMBER(SMALL(H6:Y6,4)), SMALL(H6:Y6,4), 0)+IF(ISNUMBER(SMALL(H6:Y6,5)), SMALL(H6:Y6,5), 0)+IF(ISNUMBER(SMALL(H6:Y6,6)), SMALL(H6:Y6,6), 0)</f>
      </c>
      <c r="G6" s="18"/>
      <c r="H6" s="19">
        <v>74</v>
      </c>
      <c r="I6" s="20" t="s">
        <v>30</v>
      </c>
      <c r="J6" s="19">
        <v>73</v>
      </c>
      <c r="K6" s="20">
        <v>72</v>
      </c>
      <c r="L6" s="19">
        <v>62</v>
      </c>
      <c r="M6" s="20" t="s">
        <v>30</v>
      </c>
      <c r="N6" s="19" t="s">
        <v>30</v>
      </c>
      <c r="O6" s="20" t="s">
        <v>30</v>
      </c>
      <c r="P6" s="19">
        <v>74</v>
      </c>
      <c r="Q6" s="20" t="s">
        <v>30</v>
      </c>
      <c r="R6" s="19">
        <v>74</v>
      </c>
      <c r="S6" s="20" t="s">
        <v>30</v>
      </c>
      <c r="T6" s="19" t="s">
        <v>30</v>
      </c>
      <c r="U6" s="20" t="s">
        <v>30</v>
      </c>
      <c r="V6" s="19" t="s">
        <v>30</v>
      </c>
      <c r="W6" s="20" t="s">
        <v>30</v>
      </c>
      <c r="X6" s="19" t="s">
        <v>30</v>
      </c>
      <c r="Y6" s="20" t="s">
        <v>30</v>
      </c>
    </row>
    <row r="7" ht="18.75" customHeight="1" spans="1:25" x14ac:dyDescent="0.25">
      <c r="A7" s="12" t="s">
        <v>43</v>
      </c>
      <c r="B7" s="13" t="s">
        <v>44</v>
      </c>
      <c r="C7" s="14" t="s">
        <v>45</v>
      </c>
      <c r="D7" s="15">
        <f>COUNT(G7:Y7)</f>
      </c>
      <c r="E7" s="16" t="s">
        <v>46</v>
      </c>
      <c r="F7" s="17">
        <f>2*G7+IF(ISNUMBER(SMALL(H7:Y7,3)), SMALL(H7:Y7,3), 0)+IF(ISNUMBER(SMALL(H7:Y7,4)), SMALL(H7:Y7,4), 0)+IF(ISNUMBER(SMALL(H7:Y7,5)), SMALL(H7:Y7,5), 0)+IF(ISNUMBER(SMALL(H7:Y7,6)), SMALL(H7:Y7,6), 0)</f>
      </c>
      <c r="G7" s="18"/>
      <c r="H7" s="19" t="s">
        <v>30</v>
      </c>
      <c r="I7" s="20" t="s">
        <v>30</v>
      </c>
      <c r="J7" s="19" t="s">
        <v>30</v>
      </c>
      <c r="K7" s="20" t="s">
        <v>30</v>
      </c>
      <c r="L7" s="19" t="s">
        <v>30</v>
      </c>
      <c r="M7" s="20" t="s">
        <v>30</v>
      </c>
      <c r="N7" s="19">
        <v>68</v>
      </c>
      <c r="O7" s="20">
        <v>75</v>
      </c>
      <c r="P7" s="19" t="s">
        <v>30</v>
      </c>
      <c r="Q7" s="20" t="s">
        <v>30</v>
      </c>
      <c r="R7" s="19">
        <v>75</v>
      </c>
      <c r="S7" s="20">
        <v>72</v>
      </c>
      <c r="T7" s="19" t="s">
        <v>30</v>
      </c>
      <c r="U7" s="20">
        <v>74</v>
      </c>
      <c r="V7" s="19">
        <v>73</v>
      </c>
      <c r="W7" s="20">
        <v>77</v>
      </c>
      <c r="X7" s="19">
        <v>82</v>
      </c>
      <c r="Y7" s="20" t="s">
        <v>30</v>
      </c>
    </row>
    <row r="8" ht="18.75" customHeight="1" spans="1:25" x14ac:dyDescent="0.25">
      <c r="A8" s="12" t="s">
        <v>47</v>
      </c>
      <c r="B8" s="13" t="s">
        <v>48</v>
      </c>
      <c r="C8" s="14" t="s">
        <v>34</v>
      </c>
      <c r="D8" s="15">
        <f>COUNT(G8:Y8)</f>
      </c>
      <c r="E8" s="16" t="s">
        <v>42</v>
      </c>
      <c r="F8" s="17">
        <f>2*G8+IF(ISNUMBER(SMALL(H8:Y8,3)), SMALL(H8:Y8,3), 0)+IF(ISNUMBER(SMALL(H8:Y8,4)), SMALL(H8:Y8,4), 0)+IF(ISNUMBER(SMALL(H8:Y8,5)), SMALL(H8:Y8,5), 0)+IF(ISNUMBER(SMALL(H8:Y8,6)), SMALL(H8:Y8,6), 0)</f>
      </c>
      <c r="G8" s="18"/>
      <c r="H8" s="19">
        <v>74</v>
      </c>
      <c r="I8" s="20">
        <v>79</v>
      </c>
      <c r="J8" s="19">
        <v>67</v>
      </c>
      <c r="K8" s="20">
        <v>74</v>
      </c>
      <c r="L8" s="19" t="s">
        <v>30</v>
      </c>
      <c r="M8" s="20" t="s">
        <v>30</v>
      </c>
      <c r="N8" s="19">
        <v>93</v>
      </c>
      <c r="O8" s="20" t="s">
        <v>30</v>
      </c>
      <c r="P8" s="19" t="s">
        <v>30</v>
      </c>
      <c r="Q8" s="20">
        <v>87</v>
      </c>
      <c r="R8" s="19">
        <v>80</v>
      </c>
      <c r="S8" s="20">
        <v>75</v>
      </c>
      <c r="T8" s="19" t="s">
        <v>30</v>
      </c>
      <c r="U8" s="20" t="s">
        <v>30</v>
      </c>
      <c r="V8" s="19">
        <v>79</v>
      </c>
      <c r="W8" s="20">
        <v>71</v>
      </c>
      <c r="X8" s="19">
        <v>91</v>
      </c>
      <c r="Y8" s="20">
        <v>75</v>
      </c>
    </row>
    <row r="9" ht="18.75" customHeight="1" spans="1:25" x14ac:dyDescent="0.25">
      <c r="A9" s="12" t="s">
        <v>49</v>
      </c>
      <c r="B9" s="13" t="s">
        <v>50</v>
      </c>
      <c r="C9" s="14" t="s">
        <v>51</v>
      </c>
      <c r="D9" s="15">
        <f>COUNT(G9:Y9)</f>
      </c>
      <c r="E9" s="16" t="s">
        <v>52</v>
      </c>
      <c r="F9" s="17">
        <f>2*G9+IF(ISNUMBER(SMALL(H9:Y9,3)), SMALL(H9:Y9,3), 0)+IF(ISNUMBER(SMALL(H9:Y9,4)), SMALL(H9:Y9,4), 0)+IF(ISNUMBER(SMALL(H9:Y9,5)), SMALL(H9:Y9,5), 0)+IF(ISNUMBER(SMALL(H9:Y9,6)), SMALL(H9:Y9,6), 0)</f>
      </c>
      <c r="G9" s="18"/>
      <c r="H9" s="19" t="s">
        <v>30</v>
      </c>
      <c r="I9" s="20" t="s">
        <v>30</v>
      </c>
      <c r="J9" s="19" t="s">
        <v>30</v>
      </c>
      <c r="K9" s="20" t="s">
        <v>30</v>
      </c>
      <c r="L9" s="19">
        <v>77</v>
      </c>
      <c r="M9" s="20" t="s">
        <v>30</v>
      </c>
      <c r="N9" s="19" t="s">
        <v>30</v>
      </c>
      <c r="O9" s="20">
        <v>85</v>
      </c>
      <c r="P9" s="19" t="s">
        <v>30</v>
      </c>
      <c r="Q9" s="20" t="s">
        <v>30</v>
      </c>
      <c r="R9" s="19">
        <v>69</v>
      </c>
      <c r="S9" s="20">
        <v>71</v>
      </c>
      <c r="T9" s="19" t="s">
        <v>30</v>
      </c>
      <c r="U9" s="20">
        <v>75</v>
      </c>
      <c r="V9" s="19">
        <v>70</v>
      </c>
      <c r="W9" s="20">
        <v>75</v>
      </c>
      <c r="X9" s="19" t="s">
        <v>30</v>
      </c>
      <c r="Y9" s="20" t="s">
        <v>30</v>
      </c>
    </row>
    <row r="10" ht="18.75" customHeight="1" spans="1:25" x14ac:dyDescent="0.25">
      <c r="A10" s="12" t="s">
        <v>53</v>
      </c>
      <c r="B10" s="13" t="s">
        <v>54</v>
      </c>
      <c r="C10" s="14" t="s">
        <v>55</v>
      </c>
      <c r="D10" s="15">
        <f>COUNT(G10:Y10)</f>
      </c>
      <c r="E10" s="16" t="s">
        <v>42</v>
      </c>
      <c r="F10" s="17">
        <f>2*G10+IF(ISNUMBER(SMALL(H10:Y10,3)), SMALL(H10:Y10,3), 0)+IF(ISNUMBER(SMALL(H10:Y10,4)), SMALL(H10:Y10,4), 0)+IF(ISNUMBER(SMALL(H10:Y10,5)), SMALL(H10:Y10,5), 0)+IF(ISNUMBER(SMALL(H10:Y10,6)), SMALL(H10:Y10,6), 0)</f>
      </c>
      <c r="G10" s="18"/>
      <c r="H10" s="19" t="s">
        <v>30</v>
      </c>
      <c r="I10" s="20">
        <v>85</v>
      </c>
      <c r="J10" s="19" t="s">
        <v>30</v>
      </c>
      <c r="K10" s="20">
        <v>73</v>
      </c>
      <c r="L10" s="19">
        <v>77</v>
      </c>
      <c r="M10" s="20">
        <v>72</v>
      </c>
      <c r="N10" s="19">
        <v>72</v>
      </c>
      <c r="O10" s="20">
        <v>73</v>
      </c>
      <c r="P10" s="19">
        <v>76</v>
      </c>
      <c r="Q10" s="20" t="s">
        <v>30</v>
      </c>
      <c r="R10" s="19" t="s">
        <v>30</v>
      </c>
      <c r="S10" s="20" t="s">
        <v>30</v>
      </c>
      <c r="T10" s="19" t="s">
        <v>30</v>
      </c>
      <c r="U10" s="20" t="s">
        <v>30</v>
      </c>
      <c r="V10" s="19" t="s">
        <v>30</v>
      </c>
      <c r="W10" s="20" t="s">
        <v>30</v>
      </c>
      <c r="X10" s="19" t="s">
        <v>30</v>
      </c>
      <c r="Y10" s="20">
        <v>85</v>
      </c>
    </row>
    <row r="11" ht="18.75" customHeight="1" spans="1:25" x14ac:dyDescent="0.25">
      <c r="A11" s="12" t="s">
        <v>56</v>
      </c>
      <c r="B11" s="13" t="s">
        <v>57</v>
      </c>
      <c r="C11" s="14" t="s">
        <v>58</v>
      </c>
      <c r="D11" s="15">
        <f>COUNT(G11:Y11)</f>
      </c>
      <c r="E11" s="16" t="s">
        <v>59</v>
      </c>
      <c r="F11" s="17">
        <f>2*G11+IF(ISNUMBER(SMALL(H11:Y11,3)), SMALL(H11:Y11,3), 0)+IF(ISNUMBER(SMALL(H11:Y11,4)), SMALL(H11:Y11,4), 0)+IF(ISNUMBER(SMALL(H11:Y11,5)), SMALL(H11:Y11,5), 0)+IF(ISNUMBER(SMALL(H11:Y11,6)), SMALL(H11:Y11,6), 0)</f>
      </c>
      <c r="G11" s="18"/>
      <c r="H11" s="19" t="s">
        <v>30</v>
      </c>
      <c r="I11" s="20" t="s">
        <v>30</v>
      </c>
      <c r="J11" s="19">
        <v>69</v>
      </c>
      <c r="K11" s="20">
        <v>77</v>
      </c>
      <c r="L11" s="19">
        <v>84</v>
      </c>
      <c r="M11" s="20">
        <v>74</v>
      </c>
      <c r="N11" s="19" t="s">
        <v>30</v>
      </c>
      <c r="O11" s="20" t="s">
        <v>30</v>
      </c>
      <c r="P11" s="19">
        <v>72</v>
      </c>
      <c r="Q11" s="20" t="s">
        <v>30</v>
      </c>
      <c r="R11" s="19">
        <v>77</v>
      </c>
      <c r="S11" s="20" t="s">
        <v>30</v>
      </c>
      <c r="T11" s="19">
        <v>75</v>
      </c>
      <c r="U11" s="20">
        <v>74</v>
      </c>
      <c r="V11" s="19">
        <v>79</v>
      </c>
      <c r="W11" s="20" t="s">
        <v>30</v>
      </c>
      <c r="X11" s="19" t="s">
        <v>30</v>
      </c>
      <c r="Y11" s="20">
        <v>84</v>
      </c>
    </row>
    <row r="12" ht="18.75" customHeight="1" spans="1:25" x14ac:dyDescent="0.25">
      <c r="A12" s="12" t="s">
        <v>60</v>
      </c>
      <c r="B12" s="13" t="s">
        <v>61</v>
      </c>
      <c r="C12" s="14" t="s">
        <v>29</v>
      </c>
      <c r="D12" s="15">
        <f>COUNT(G12:Y12)</f>
      </c>
      <c r="E12" s="16" t="s">
        <v>62</v>
      </c>
      <c r="F12" s="17">
        <f>2*G12+IF(ISNUMBER(SMALL(H12:Y12,3)), SMALL(H12:Y12,3), 0)+IF(ISNUMBER(SMALL(H12:Y12,4)), SMALL(H12:Y12,4), 0)+IF(ISNUMBER(SMALL(H12:Y12,5)), SMALL(H12:Y12,5), 0)+IF(ISNUMBER(SMALL(H12:Y12,6)), SMALL(H12:Y12,6), 0)</f>
      </c>
      <c r="G12" s="18"/>
      <c r="H12" s="19" t="s">
        <v>30</v>
      </c>
      <c r="I12" s="20" t="s">
        <v>30</v>
      </c>
      <c r="J12" s="19" t="s">
        <v>30</v>
      </c>
      <c r="K12" s="20" t="s">
        <v>30</v>
      </c>
      <c r="L12" s="19">
        <v>73</v>
      </c>
      <c r="M12" s="20" t="s">
        <v>30</v>
      </c>
      <c r="N12" s="19" t="s">
        <v>30</v>
      </c>
      <c r="O12" s="20" t="s">
        <v>30</v>
      </c>
      <c r="P12" s="19" t="s">
        <v>30</v>
      </c>
      <c r="Q12" s="20">
        <v>76</v>
      </c>
      <c r="R12" s="19">
        <v>79</v>
      </c>
      <c r="S12" s="20">
        <v>73</v>
      </c>
      <c r="T12" s="19">
        <v>72</v>
      </c>
      <c r="U12" s="20">
        <v>70</v>
      </c>
      <c r="V12" s="19" t="s">
        <v>30</v>
      </c>
      <c r="W12" s="20" t="s">
        <v>30</v>
      </c>
      <c r="X12" s="19" t="s">
        <v>30</v>
      </c>
      <c r="Y12" s="20" t="s">
        <v>30</v>
      </c>
    </row>
    <row r="13" ht="18.75" customHeight="1" spans="1:25" x14ac:dyDescent="0.25">
      <c r="A13" s="12" t="s">
        <v>63</v>
      </c>
      <c r="B13" s="13" t="s">
        <v>64</v>
      </c>
      <c r="C13" s="14" t="s">
        <v>65</v>
      </c>
      <c r="D13" s="15">
        <f>COUNT(G13:Y13)</f>
      </c>
      <c r="E13" s="16" t="s">
        <v>66</v>
      </c>
      <c r="F13" s="17">
        <f>2*G13+IF(ISNUMBER(SMALL(H13:Y13,3)), SMALL(H13:Y13,3), 0)+IF(ISNUMBER(SMALL(H13:Y13,4)), SMALL(H13:Y13,4), 0)+IF(ISNUMBER(SMALL(H13:Y13,5)), SMALL(H13:Y13,5), 0)+IF(ISNUMBER(SMALL(H13:Y13,6)), SMALL(H13:Y13,6), 0)</f>
      </c>
      <c r="G13" s="18"/>
      <c r="H13" s="19">
        <v>75</v>
      </c>
      <c r="I13" s="20">
        <v>82</v>
      </c>
      <c r="J13" s="19">
        <v>78</v>
      </c>
      <c r="K13" s="20">
        <v>72</v>
      </c>
      <c r="L13" s="19">
        <v>76</v>
      </c>
      <c r="M13" s="20" t="s">
        <v>30</v>
      </c>
      <c r="N13" s="19">
        <v>77</v>
      </c>
      <c r="O13" s="20">
        <v>80</v>
      </c>
      <c r="P13" s="19">
        <v>70</v>
      </c>
      <c r="Q13" s="20">
        <v>81</v>
      </c>
      <c r="R13" s="19">
        <v>73</v>
      </c>
      <c r="S13" s="20">
        <v>78</v>
      </c>
      <c r="T13" s="19" t="s">
        <v>30</v>
      </c>
      <c r="U13" s="20" t="s">
        <v>30</v>
      </c>
      <c r="V13" s="19" t="s">
        <v>30</v>
      </c>
      <c r="W13" s="20" t="s">
        <v>30</v>
      </c>
      <c r="X13" s="19" t="s">
        <v>30</v>
      </c>
      <c r="Y13" s="20" t="s">
        <v>30</v>
      </c>
    </row>
    <row r="14" ht="18.75" customHeight="1" spans="1:25" x14ac:dyDescent="0.25">
      <c r="A14" s="12" t="s">
        <v>67</v>
      </c>
      <c r="B14" s="13" t="s">
        <v>68</v>
      </c>
      <c r="C14" s="14" t="s">
        <v>69</v>
      </c>
      <c r="D14" s="15">
        <f>COUNT(G14:Y14)</f>
      </c>
      <c r="E14" s="16" t="s">
        <v>70</v>
      </c>
      <c r="F14" s="17">
        <f>2*G14+IF(ISNUMBER(SMALL(H14:Y14,3)), SMALL(H14:Y14,3), 0)+IF(ISNUMBER(SMALL(H14:Y14,4)), SMALL(H14:Y14,4), 0)+IF(ISNUMBER(SMALL(H14:Y14,5)), SMALL(H14:Y14,5), 0)+IF(ISNUMBER(SMALL(H14:Y14,6)), SMALL(H14:Y14,6), 0)</f>
      </c>
      <c r="G14" s="18"/>
      <c r="H14" s="19" t="s">
        <v>30</v>
      </c>
      <c r="I14" s="20" t="s">
        <v>30</v>
      </c>
      <c r="J14" s="19">
        <v>79</v>
      </c>
      <c r="K14" s="20" t="s">
        <v>30</v>
      </c>
      <c r="L14" s="19" t="s">
        <v>30</v>
      </c>
      <c r="M14" s="20" t="s">
        <v>30</v>
      </c>
      <c r="N14" s="19">
        <v>70</v>
      </c>
      <c r="O14" s="20" t="s">
        <v>30</v>
      </c>
      <c r="P14" s="19" t="s">
        <v>30</v>
      </c>
      <c r="Q14" s="20">
        <v>76</v>
      </c>
      <c r="R14" s="19">
        <v>75</v>
      </c>
      <c r="S14" s="20">
        <v>71</v>
      </c>
      <c r="T14" s="19" t="s">
        <v>30</v>
      </c>
      <c r="U14" s="20">
        <v>79</v>
      </c>
      <c r="V14" s="19">
        <v>78</v>
      </c>
      <c r="W14" s="20">
        <v>72</v>
      </c>
      <c r="X14" s="19">
        <v>82</v>
      </c>
      <c r="Y14" s="20" t="s">
        <v>30</v>
      </c>
    </row>
    <row r="15" ht="18.75" customHeight="1" spans="1:25" x14ac:dyDescent="0.25">
      <c r="A15" s="12" t="s">
        <v>71</v>
      </c>
      <c r="B15" s="13" t="s">
        <v>72</v>
      </c>
      <c r="C15" s="14" t="s">
        <v>73</v>
      </c>
      <c r="D15" s="15">
        <f>COUNT(G15:Y15)</f>
      </c>
      <c r="E15" s="16" t="s">
        <v>74</v>
      </c>
      <c r="F15" s="17">
        <f>2*G15+IF(ISNUMBER(SMALL(H15:Y15,3)), SMALL(H15:Y15,3), 0)+IF(ISNUMBER(SMALL(H15:Y15,4)), SMALL(H15:Y15,4), 0)+IF(ISNUMBER(SMALL(H15:Y15,5)), SMALL(H15:Y15,5), 0)+IF(ISNUMBER(SMALL(H15:Y15,6)), SMALL(H15:Y15,6), 0)</f>
      </c>
      <c r="G15" s="18"/>
      <c r="H15" s="19" t="s">
        <v>30</v>
      </c>
      <c r="I15" s="20" t="s">
        <v>30</v>
      </c>
      <c r="J15" s="19">
        <v>74</v>
      </c>
      <c r="K15" s="20" t="s">
        <v>30</v>
      </c>
      <c r="L15" s="19">
        <v>76</v>
      </c>
      <c r="M15" s="20">
        <v>76</v>
      </c>
      <c r="N15" s="19">
        <v>75</v>
      </c>
      <c r="O15" s="20" t="s">
        <v>30</v>
      </c>
      <c r="P15" s="19">
        <v>76</v>
      </c>
      <c r="Q15" s="20" t="s">
        <v>30</v>
      </c>
      <c r="R15" s="19">
        <v>79</v>
      </c>
      <c r="S15" s="20">
        <v>80</v>
      </c>
      <c r="T15" s="19">
        <v>73</v>
      </c>
      <c r="U15" s="20">
        <v>77</v>
      </c>
      <c r="V15" s="19" t="s">
        <v>30</v>
      </c>
      <c r="W15" s="20" t="s">
        <v>30</v>
      </c>
      <c r="X15" s="19" t="s">
        <v>30</v>
      </c>
      <c r="Y15" s="20" t="s">
        <v>30</v>
      </c>
    </row>
    <row r="16" ht="18.75" customHeight="1" spans="1:25" x14ac:dyDescent="0.25">
      <c r="A16" s="12" t="s">
        <v>75</v>
      </c>
      <c r="B16" s="13" t="s">
        <v>76</v>
      </c>
      <c r="C16" s="14" t="s">
        <v>77</v>
      </c>
      <c r="D16" s="15">
        <f>COUNT(G16:Y16)</f>
      </c>
      <c r="E16" s="16" t="s">
        <v>78</v>
      </c>
      <c r="F16" s="17">
        <f>2*G16+IF(ISNUMBER(SMALL(H16:Y16,3)), SMALL(H16:Y16,3), 0)+IF(ISNUMBER(SMALL(H16:Y16,4)), SMALL(H16:Y16,4), 0)+IF(ISNUMBER(SMALL(H16:Y16,5)), SMALL(H16:Y16,5), 0)+IF(ISNUMBER(SMALL(H16:Y16,6)), SMALL(H16:Y16,6), 0)</f>
      </c>
      <c r="G16" s="18"/>
      <c r="H16" s="19" t="s">
        <v>30</v>
      </c>
      <c r="I16" s="20" t="s">
        <v>30</v>
      </c>
      <c r="J16" s="19" t="s">
        <v>30</v>
      </c>
      <c r="K16" s="20" t="s">
        <v>30</v>
      </c>
      <c r="L16" s="19">
        <v>71</v>
      </c>
      <c r="M16" s="20" t="s">
        <v>30</v>
      </c>
      <c r="N16" s="19">
        <v>76</v>
      </c>
      <c r="O16" s="20" t="s">
        <v>30</v>
      </c>
      <c r="P16" s="19" t="s">
        <v>30</v>
      </c>
      <c r="Q16" s="20">
        <v>78</v>
      </c>
      <c r="R16" s="19" t="s">
        <v>30</v>
      </c>
      <c r="S16" s="20">
        <v>82</v>
      </c>
      <c r="T16" s="19" t="s">
        <v>30</v>
      </c>
      <c r="U16" s="20">
        <v>76</v>
      </c>
      <c r="V16" s="19">
        <v>73</v>
      </c>
      <c r="W16" s="20">
        <v>73</v>
      </c>
      <c r="X16" s="19">
        <v>87</v>
      </c>
      <c r="Y16" s="20">
        <v>80</v>
      </c>
    </row>
    <row r="17" ht="18.75" customHeight="1" spans="1:25" x14ac:dyDescent="0.25">
      <c r="A17" s="12" t="s">
        <v>79</v>
      </c>
      <c r="B17" s="13" t="s">
        <v>80</v>
      </c>
      <c r="C17" s="14" t="s">
        <v>81</v>
      </c>
      <c r="D17" s="15">
        <f>COUNT(G17:Y17)</f>
      </c>
      <c r="E17" s="16" t="s">
        <v>82</v>
      </c>
      <c r="F17" s="17">
        <f>2*G17+IF(ISNUMBER(SMALL(H17:Y17,3)), SMALL(H17:Y17,3), 0)+IF(ISNUMBER(SMALL(H17:Y17,4)), SMALL(H17:Y17,4), 0)+IF(ISNUMBER(SMALL(H17:Y17,5)), SMALL(H17:Y17,5), 0)+IF(ISNUMBER(SMALL(H17:Y17,6)), SMALL(H17:Y17,6), 0)</f>
      </c>
      <c r="G17" s="18"/>
      <c r="H17" s="19" t="s">
        <v>30</v>
      </c>
      <c r="I17" s="20" t="s">
        <v>30</v>
      </c>
      <c r="J17" s="19" t="s">
        <v>30</v>
      </c>
      <c r="K17" s="20" t="s">
        <v>30</v>
      </c>
      <c r="L17" s="19">
        <v>74</v>
      </c>
      <c r="M17" s="20" t="s">
        <v>30</v>
      </c>
      <c r="N17" s="19" t="s">
        <v>30</v>
      </c>
      <c r="O17" s="20">
        <v>74</v>
      </c>
      <c r="P17" s="19" t="s">
        <v>30</v>
      </c>
      <c r="Q17" s="20" t="s">
        <v>30</v>
      </c>
      <c r="R17" s="19" t="s">
        <v>30</v>
      </c>
      <c r="S17" s="20">
        <v>77</v>
      </c>
      <c r="T17" s="19">
        <v>72</v>
      </c>
      <c r="U17" s="20" t="s">
        <v>30</v>
      </c>
      <c r="V17" s="19">
        <v>76</v>
      </c>
      <c r="W17" s="20" t="s">
        <v>30</v>
      </c>
      <c r="X17" s="19">
        <v>77</v>
      </c>
      <c r="Y17" s="20">
        <v>77</v>
      </c>
    </row>
    <row r="18" ht="18.75" customHeight="1" spans="1:25" x14ac:dyDescent="0.25">
      <c r="A18" s="12" t="s">
        <v>83</v>
      </c>
      <c r="B18" s="13" t="s">
        <v>84</v>
      </c>
      <c r="C18" s="14" t="s">
        <v>85</v>
      </c>
      <c r="D18" s="15">
        <f>COUNT(G18:Y18)</f>
      </c>
      <c r="E18" s="16" t="s">
        <v>37</v>
      </c>
      <c r="F18" s="17">
        <f>2*G18+IF(ISNUMBER(SMALL(H18:Y18,3)), SMALL(H18:Y18,3), 0)+IF(ISNUMBER(SMALL(H18:Y18,4)), SMALL(H18:Y18,4), 0)+IF(ISNUMBER(SMALL(H18:Y18,5)), SMALL(H18:Y18,5), 0)+IF(ISNUMBER(SMALL(H18:Y18,6)), SMALL(H18:Y18,6), 0)</f>
      </c>
      <c r="G18" s="18"/>
      <c r="H18" s="19" t="s">
        <v>30</v>
      </c>
      <c r="I18" s="20" t="s">
        <v>30</v>
      </c>
      <c r="J18" s="19" t="s">
        <v>30</v>
      </c>
      <c r="K18" s="20" t="s">
        <v>30</v>
      </c>
      <c r="L18" s="19">
        <v>76</v>
      </c>
      <c r="M18" s="20" t="s">
        <v>30</v>
      </c>
      <c r="N18" s="19" t="s">
        <v>30</v>
      </c>
      <c r="O18" s="20" t="s">
        <v>30</v>
      </c>
      <c r="P18" s="19">
        <v>75</v>
      </c>
      <c r="Q18" s="20" t="s">
        <v>30</v>
      </c>
      <c r="R18" s="19">
        <v>75</v>
      </c>
      <c r="S18" s="20" t="s">
        <v>30</v>
      </c>
      <c r="T18" s="19" t="s">
        <v>30</v>
      </c>
      <c r="U18" s="20" t="s">
        <v>30</v>
      </c>
      <c r="V18" s="19">
        <v>74</v>
      </c>
      <c r="W18" s="20" t="s">
        <v>30</v>
      </c>
      <c r="X18" s="19">
        <v>71</v>
      </c>
      <c r="Y18" s="20">
        <v>80</v>
      </c>
    </row>
    <row r="19" ht="18.75" customHeight="1" spans="1:25" x14ac:dyDescent="0.25">
      <c r="A19" s="12" t="s">
        <v>86</v>
      </c>
      <c r="B19" s="13" t="s">
        <v>87</v>
      </c>
      <c r="C19" s="14" t="s">
        <v>88</v>
      </c>
      <c r="D19" s="15">
        <f>COUNT(G19:Y19)</f>
      </c>
      <c r="E19" s="16" t="s">
        <v>52</v>
      </c>
      <c r="F19" s="17">
        <f>2*G19+IF(ISNUMBER(SMALL(H19:Y19,3)), SMALL(H19:Y19,3), 0)+IF(ISNUMBER(SMALL(H19:Y19,4)), SMALL(H19:Y19,4), 0)+IF(ISNUMBER(SMALL(H19:Y19,5)), SMALL(H19:Y19,5), 0)+IF(ISNUMBER(SMALL(H19:Y19,6)), SMALL(H19:Y19,6), 0)</f>
      </c>
      <c r="G19" s="18"/>
      <c r="H19" s="19">
        <v>84</v>
      </c>
      <c r="I19" s="20">
        <v>85</v>
      </c>
      <c r="J19" s="19">
        <v>74</v>
      </c>
      <c r="K19" s="20">
        <v>83</v>
      </c>
      <c r="L19" s="19">
        <v>82</v>
      </c>
      <c r="M19" s="20" t="s">
        <v>30</v>
      </c>
      <c r="N19" s="19" t="s">
        <v>30</v>
      </c>
      <c r="O19" s="20">
        <v>79</v>
      </c>
      <c r="P19" s="19" t="s">
        <v>30</v>
      </c>
      <c r="Q19" s="20" t="s">
        <v>30</v>
      </c>
      <c r="R19" s="19">
        <v>74</v>
      </c>
      <c r="S19" s="20">
        <v>75</v>
      </c>
      <c r="T19" s="19" t="s">
        <v>30</v>
      </c>
      <c r="U19" s="20">
        <v>80</v>
      </c>
      <c r="V19" s="19">
        <v>78</v>
      </c>
      <c r="W19" s="20">
        <v>77</v>
      </c>
      <c r="X19" s="19" t="s">
        <v>30</v>
      </c>
      <c r="Y19" s="20" t="s">
        <v>30</v>
      </c>
    </row>
    <row r="20" ht="18.75" customHeight="1" spans="1:25" x14ac:dyDescent="0.25">
      <c r="A20" s="12" t="s">
        <v>89</v>
      </c>
      <c r="B20" s="13" t="s">
        <v>90</v>
      </c>
      <c r="C20" s="14" t="s">
        <v>91</v>
      </c>
      <c r="D20" s="15">
        <f>COUNT(G20:Y20)</f>
      </c>
      <c r="E20" s="16" t="s">
        <v>92</v>
      </c>
      <c r="F20" s="17">
        <f>2*G20+IF(ISNUMBER(SMALL(H20:Y20,3)), SMALL(H20:Y20,3), 0)+IF(ISNUMBER(SMALL(H20:Y20,4)), SMALL(H20:Y20,4), 0)+IF(ISNUMBER(SMALL(H20:Y20,5)), SMALL(H20:Y20,5), 0)+IF(ISNUMBER(SMALL(H20:Y20,6)), SMALL(H20:Y20,6), 0)</f>
      </c>
      <c r="G20" s="18"/>
      <c r="H20" s="19" t="s">
        <v>30</v>
      </c>
      <c r="I20" s="20" t="s">
        <v>30</v>
      </c>
      <c r="J20" s="19" t="s">
        <v>30</v>
      </c>
      <c r="K20" s="20">
        <v>74</v>
      </c>
      <c r="L20" s="19" t="s">
        <v>30</v>
      </c>
      <c r="M20" s="20" t="s">
        <v>30</v>
      </c>
      <c r="N20" s="19" t="s">
        <v>30</v>
      </c>
      <c r="O20" s="20" t="s">
        <v>30</v>
      </c>
      <c r="P20" s="19">
        <v>75</v>
      </c>
      <c r="Q20" s="20" t="s">
        <v>30</v>
      </c>
      <c r="R20" s="19">
        <v>70</v>
      </c>
      <c r="S20" s="20" t="s">
        <v>30</v>
      </c>
      <c r="T20" s="19" t="s">
        <v>30</v>
      </c>
      <c r="U20" s="20" t="s">
        <v>30</v>
      </c>
      <c r="V20" s="19" t="s">
        <v>30</v>
      </c>
      <c r="W20" s="20">
        <v>72</v>
      </c>
      <c r="X20" s="19">
        <v>80</v>
      </c>
      <c r="Y20" s="20">
        <v>81</v>
      </c>
    </row>
    <row r="21" ht="18.75" customHeight="1" spans="1:25" x14ac:dyDescent="0.25">
      <c r="A21" s="12" t="s">
        <v>93</v>
      </c>
      <c r="B21" s="13" t="s">
        <v>94</v>
      </c>
      <c r="C21" s="14" t="s">
        <v>37</v>
      </c>
      <c r="D21" s="15">
        <f>COUNT(G21:Y21)</f>
      </c>
      <c r="E21" s="16" t="s">
        <v>95</v>
      </c>
      <c r="F21" s="17">
        <f>2*G21+IF(ISNUMBER(SMALL(H21:Y21,3)), SMALL(H21:Y21,3), 0)+IF(ISNUMBER(SMALL(H21:Y21,4)), SMALL(H21:Y21,4), 0)+IF(ISNUMBER(SMALL(H21:Y21,5)), SMALL(H21:Y21,5), 0)+IF(ISNUMBER(SMALL(H21:Y21,6)), SMALL(H21:Y21,6), 0)</f>
      </c>
      <c r="G21" s="18"/>
      <c r="H21" s="19" t="s">
        <v>30</v>
      </c>
      <c r="I21" s="20" t="s">
        <v>30</v>
      </c>
      <c r="J21" s="19" t="s">
        <v>30</v>
      </c>
      <c r="K21" s="20" t="s">
        <v>30</v>
      </c>
      <c r="L21" s="19" t="s">
        <v>30</v>
      </c>
      <c r="M21" s="20">
        <v>79</v>
      </c>
      <c r="N21" s="19">
        <v>76</v>
      </c>
      <c r="O21" s="20" t="s">
        <v>30</v>
      </c>
      <c r="P21" s="19" t="s">
        <v>30</v>
      </c>
      <c r="Q21" s="20" t="s">
        <v>30</v>
      </c>
      <c r="R21" s="19" t="s">
        <v>30</v>
      </c>
      <c r="S21" s="20" t="s">
        <v>30</v>
      </c>
      <c r="T21" s="19">
        <v>78</v>
      </c>
      <c r="U21" s="20" t="s">
        <v>30</v>
      </c>
      <c r="V21" s="19">
        <v>82</v>
      </c>
      <c r="W21" s="20">
        <v>72</v>
      </c>
      <c r="X21" s="19" t="s">
        <v>30</v>
      </c>
      <c r="Y21" s="20">
        <v>77</v>
      </c>
    </row>
    <row r="22" ht="18.75" customHeight="1" spans="1:25" x14ac:dyDescent="0.25">
      <c r="A22" s="12" t="s">
        <v>96</v>
      </c>
      <c r="B22" s="13" t="s">
        <v>97</v>
      </c>
      <c r="C22" s="14" t="s">
        <v>66</v>
      </c>
      <c r="D22" s="15">
        <f>COUNT(G22:Y22)</f>
      </c>
      <c r="E22" s="16" t="s">
        <v>98</v>
      </c>
      <c r="F22" s="17">
        <f>2*G22+IF(ISNUMBER(SMALL(H22:Y22,3)), SMALL(H22:Y22,3), 0)+IF(ISNUMBER(SMALL(H22:Y22,4)), SMALL(H22:Y22,4), 0)+IF(ISNUMBER(SMALL(H22:Y22,5)), SMALL(H22:Y22,5), 0)+IF(ISNUMBER(SMALL(H22:Y22,6)), SMALL(H22:Y22,6), 0)</f>
      </c>
      <c r="G22" s="18"/>
      <c r="H22" s="19" t="s">
        <v>30</v>
      </c>
      <c r="I22" s="20" t="s">
        <v>30</v>
      </c>
      <c r="J22" s="19" t="s">
        <v>30</v>
      </c>
      <c r="K22" s="20" t="s">
        <v>30</v>
      </c>
      <c r="L22" s="19" t="s">
        <v>30</v>
      </c>
      <c r="M22" s="20" t="s">
        <v>30</v>
      </c>
      <c r="N22" s="19">
        <v>77</v>
      </c>
      <c r="O22" s="20" t="s">
        <v>30</v>
      </c>
      <c r="P22" s="19" t="s">
        <v>30</v>
      </c>
      <c r="Q22" s="20" t="s">
        <v>30</v>
      </c>
      <c r="R22" s="19">
        <v>77</v>
      </c>
      <c r="S22" s="20" t="s">
        <v>30</v>
      </c>
      <c r="T22" s="19" t="s">
        <v>30</v>
      </c>
      <c r="U22" s="20">
        <v>75</v>
      </c>
      <c r="V22" s="19" t="s">
        <v>30</v>
      </c>
      <c r="W22" s="20">
        <v>83</v>
      </c>
      <c r="X22" s="19">
        <v>80</v>
      </c>
      <c r="Y22" s="20">
        <v>77</v>
      </c>
    </row>
    <row r="23" spans="1:25" x14ac:dyDescent="0.25"/>
    <row r="24" spans="1:25" x14ac:dyDescent="0.25"/>
    <row r="25" spans="1:25" x14ac:dyDescent="0.25"/>
    <row r="26" spans="1:25" x14ac:dyDescent="0.25"/>
    <row r="27" spans="1:25" x14ac:dyDescent="0.25"/>
    <row r="28" spans="1:25" x14ac:dyDescent="0.25"/>
    <row r="29" spans="1:25" x14ac:dyDescent="0.25"/>
    <row r="30" spans="1:25" x14ac:dyDescent="0.25"/>
    <row r="31" spans="1:25" x14ac:dyDescent="0.25"/>
    <row r="32" spans="1:25" x14ac:dyDescent="0.25"/>
    <row r="33" spans="1:25" x14ac:dyDescent="0.25"/>
    <row r="34" spans="1:25" x14ac:dyDescent="0.25"/>
    <row r="35" spans="1:25" x14ac:dyDescent="0.25"/>
    <row r="36" spans="1:25" x14ac:dyDescent="0.25"/>
    <row r="37" spans="1:25" x14ac:dyDescent="0.25"/>
    <row r="38" spans="1:25" x14ac:dyDescent="0.25"/>
    <row r="39" spans="1:25" x14ac:dyDescent="0.25"/>
    <row r="40" spans="1:25" x14ac:dyDescent="0.25"/>
    <row r="41" spans="1:25" x14ac:dyDescent="0.25"/>
    <row r="42" spans="1:25" x14ac:dyDescent="0.25"/>
    <row r="43" spans="1:25" x14ac:dyDescent="0.25"/>
    <row r="44" spans="1:25" x14ac:dyDescent="0.25"/>
    <row r="45" spans="1:25" x14ac:dyDescent="0.25"/>
    <row r="46" spans="1:25" x14ac:dyDescent="0.25"/>
    <row r="47" spans="1:25" x14ac:dyDescent="0.25"/>
    <row r="48" spans="1:25" x14ac:dyDescent="0.25"/>
    <row r="49" spans="1:25" x14ac:dyDescent="0.25"/>
    <row r="50" spans="1:25" x14ac:dyDescent="0.25"/>
    <row r="51" spans="1:25" x14ac:dyDescent="0.25"/>
    <row r="52" spans="1:25" x14ac:dyDescent="0.25"/>
    <row r="53" spans="1:25" x14ac:dyDescent="0.25"/>
    <row r="54" spans="1:25" x14ac:dyDescent="0.25"/>
    <row r="55" spans="1:25" x14ac:dyDescent="0.25"/>
    <row r="56" spans="1:25" x14ac:dyDescent="0.25"/>
    <row r="57" spans="1:25" x14ac:dyDescent="0.25"/>
    <row r="58" spans="1:25" x14ac:dyDescent="0.25"/>
    <row r="59" spans="1:25" x14ac:dyDescent="0.25"/>
    <row r="60" spans="1:25" x14ac:dyDescent="0.25"/>
    <row r="61" spans="1:25" x14ac:dyDescent="0.25"/>
    <row r="62" spans="1:25" x14ac:dyDescent="0.25"/>
    <row r="63" spans="1:25" x14ac:dyDescent="0.25"/>
    <row r="64" spans="1:25" x14ac:dyDescent="0.25"/>
    <row r="65" spans="1:25" x14ac:dyDescent="0.25"/>
    <row r="66" spans="1:25" x14ac:dyDescent="0.25"/>
    <row r="67" spans="1:25" x14ac:dyDescent="0.25"/>
    <row r="68" spans="1:25" x14ac:dyDescent="0.25"/>
    <row r="69" spans="1:25" x14ac:dyDescent="0.25"/>
    <row r="70" spans="1:25" x14ac:dyDescent="0.25"/>
    <row r="71" spans="1:25" x14ac:dyDescent="0.25"/>
    <row r="72" spans="1:25" x14ac:dyDescent="0.25"/>
    <row r="73" spans="1:25" x14ac:dyDescent="0.25"/>
    <row r="74" spans="1:25" x14ac:dyDescent="0.25"/>
    <row r="75" spans="1:25" x14ac:dyDescent="0.25"/>
    <row r="76" spans="1:25" x14ac:dyDescent="0.25"/>
    <row r="77" spans="1:25" x14ac:dyDescent="0.25"/>
    <row r="78" spans="1:25" x14ac:dyDescent="0.25"/>
    <row r="79" spans="1:25" x14ac:dyDescent="0.25"/>
    <row r="80" spans="1:25" x14ac:dyDescent="0.25"/>
    <row r="81" spans="1:25" x14ac:dyDescent="0.25"/>
    <row r="82" spans="1:25" x14ac:dyDescent="0.25"/>
    <row r="83" spans="1:25" x14ac:dyDescent="0.25"/>
    <row r="84" spans="1:25" x14ac:dyDescent="0.25"/>
    <row r="85" spans="1:25" x14ac:dyDescent="0.25"/>
    <row r="86" spans="1:25" x14ac:dyDescent="0.25"/>
    <row r="87" spans="1:25" x14ac:dyDescent="0.25"/>
    <row r="88" spans="1:25" x14ac:dyDescent="0.25"/>
    <row r="89" spans="1:25" x14ac:dyDescent="0.25"/>
    <row r="90" spans="1:25" x14ac:dyDescent="0.25"/>
  </sheetData>
  <mergeCells count="1">
    <mergeCell ref="A1:F1"/>
  </mergeCells>
  <hyperlinks>
    <hyperlink ref="H2" r:id="rId1"/>
    <hyperlink ref="I2" r:id="rId2"/>
    <hyperlink ref="J2" r:id="rId3"/>
    <hyperlink ref="K2" r:id="rId4"/>
    <hyperlink ref="L2" r:id="rId5"/>
    <hyperlink ref="M2" r:id="rId6"/>
    <hyperlink ref="N2" r:id="rId7"/>
    <hyperlink ref="O2" r:id="rId8"/>
    <hyperlink ref="P2" r:id="rId9"/>
    <hyperlink ref="Q2" r:id="rId10"/>
    <hyperlink ref="R2" r:id="rId11"/>
    <hyperlink ref="S2" r:id="rId12"/>
    <hyperlink ref="T2" r:id="rId13"/>
    <hyperlink ref="U2" r:id="rId14"/>
    <hyperlink ref="V2" r:id="rId15"/>
    <hyperlink ref="W2" r:id="rId16"/>
    <hyperlink ref="X2" r:id="rId17"/>
    <hyperlink ref="Y2" r:id="rId18"/>
  </hyperlinks>
  <pageMargins left="0.7" right="0.7" top="0.787401575" bottom="0.787401575" header="0.3" footer="0.3"/>
  <pageSetup paperSize="9" orientation="landscape" horizontalDpi="4294967295" verticalDpi="4294967295" scale="63" fitToWidth="1" fitToHeight="0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HCP+4 - 12,5</vt:lpstr>
      <vt:lpstr>HCP 12,6 - 36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2021-10-10T16:24:41Z</cp:lastPrinted>
  <dcterms:created xsi:type="dcterms:W3CDTF">2012-04-05T15:23:05Z</dcterms:created>
  <dcterms:modified xsi:type="dcterms:W3CDTF">2025-10-09T07:16:08Z</dcterms:modified>
</cp:coreProperties>
</file>