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8.xml" ContentType="application/vnd.openxmlformats-officedocument.spreadsheetml.worksheet+xml"/>
  <Override PartName="/xl/worksheets/sheet1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bookViews>
    <workbookView xWindow="-120" yWindow="-120" windowWidth="38640" windowHeight="21120"/>
  </bookViews>
  <sheets>
    <sheet sheetId="18" name="Dámy HCP+4 - 20" state="visible" r:id="rId4"/>
    <sheet sheetId="1" name="Dámy HCP 20,1 - 54" state="visible" r:id="rId5"/>
    <sheet sheetId="19" name="Muži HCP +4 - 54" state="visible" r:id="rId6"/>
  </sheets>
  <definedNames>
    <definedName name="_xlnm._FilterDatabase">'Muži HCP +4 - 54'!$A$2:$AA$3</definedName>
    <definedName name="solver_opt">'Dámy HCP+4 - 20'!$A$1</definedName>
    <definedName name="tourdata">'Dámy HCP 20,1 - 54'!$A$2:$G$3</definedName>
  </definedNames>
  <calcPr calcId="171027"/>
</workbook>
</file>

<file path=xl/sharedStrings.xml><?xml version="1.0" encoding="utf-8"?>
<sst xmlns="http://schemas.openxmlformats.org/spreadsheetml/2006/main" count="307" uniqueCount="162">
  <si>
    <r>
      <t xml:space="preserve">Kategorie dámy HCP +4–20                                                             </t>
    </r>
    <r>
      <rPr>
        <b/>
        <charset val="238"/>
        <color theme="6" tint="-0.499984740745262"/>
        <family val="1"/>
        <scheme val="major"/>
        <sz val="14"/>
        <rFont val="Cambria"/>
      </rPr>
      <t>9 jamek na netto rány (s odpočtem HCP)</t>
    </r>
  </si>
  <si>
    <t>Jméno</t>
  </si>
  <si>
    <t>Reg.      číslo</t>
  </si>
  <si>
    <t>HCP                start</t>
  </si>
  <si>
    <t>Počet</t>
  </si>
  <si>
    <t>HCP aktuál.</t>
  </si>
  <si>
    <t>Skóre</t>
  </si>
  <si>
    <t>Finále ×1,5</t>
  </si>
  <si>
    <t>30. 6.</t>
  </si>
  <si>
    <t>16. 6.</t>
  </si>
  <si>
    <t>19. 5.</t>
  </si>
  <si>
    <t>12. 5.</t>
  </si>
  <si>
    <t>21. 4.</t>
  </si>
  <si>
    <t>BERKOVÁ Soňa</t>
  </si>
  <si>
    <t>05000447</t>
  </si>
  <si>
    <t>14,3</t>
  </si>
  <si>
    <t>-</t>
  </si>
  <si>
    <t>BOSNIČOVÁ Laura</t>
  </si>
  <si>
    <t>10301990</t>
  </si>
  <si>
    <t>6</t>
  </si>
  <si>
    <t>DANIŠOVÁ Marie</t>
  </si>
  <si>
    <t>16403666</t>
  </si>
  <si>
    <t>17</t>
  </si>
  <si>
    <t>17,2</t>
  </si>
  <si>
    <t>FOLDINOVÁ Marcela</t>
  </si>
  <si>
    <t>16401494</t>
  </si>
  <si>
    <t>11</t>
  </si>
  <si>
    <t>CHALUPOVÁ Hana</t>
  </si>
  <si>
    <t>09804119</t>
  </si>
  <si>
    <t>15,2</t>
  </si>
  <si>
    <t>JINKOVÁ Alena</t>
  </si>
  <si>
    <t>14300047</t>
  </si>
  <si>
    <t>12,1</t>
  </si>
  <si>
    <t>13,3</t>
  </si>
  <si>
    <t>KOHNOVÁ Kateřina</t>
  </si>
  <si>
    <t>22000193</t>
  </si>
  <si>
    <t>17,9</t>
  </si>
  <si>
    <t>18,7</t>
  </si>
  <si>
    <t>MARCHAL Dita</t>
  </si>
  <si>
    <t>16401020</t>
  </si>
  <si>
    <t>11,4</t>
  </si>
  <si>
    <t>12,9</t>
  </si>
  <si>
    <t>NGUYEN KIM Thoa</t>
  </si>
  <si>
    <t>16401194</t>
  </si>
  <si>
    <t>12,2</t>
  </si>
  <si>
    <t>13,2</t>
  </si>
  <si>
    <t>PETRÁŇOVÁ Denisa</t>
  </si>
  <si>
    <t>16400458</t>
  </si>
  <si>
    <t>17,8</t>
  </si>
  <si>
    <t>16,6</t>
  </si>
  <si>
    <t>POLESNÁ Markéta</t>
  </si>
  <si>
    <t>12503667</t>
  </si>
  <si>
    <t>12,4</t>
  </si>
  <si>
    <t>11,2</t>
  </si>
  <si>
    <t>PROCHÁZKOVÁ Silvie</t>
  </si>
  <si>
    <t>16402823</t>
  </si>
  <si>
    <t>11,3</t>
  </si>
  <si>
    <t>10,2</t>
  </si>
  <si>
    <t>SLÁMOVÁ Kateřina</t>
  </si>
  <si>
    <t>16401089</t>
  </si>
  <si>
    <t>15,5</t>
  </si>
  <si>
    <t>16</t>
  </si>
  <si>
    <t>ŠPILLEROVÁ Jitka</t>
  </si>
  <si>
    <t>06800054</t>
  </si>
  <si>
    <t>14,9</t>
  </si>
  <si>
    <r>
      <t xml:space="preserve">Kategorie dámy HCP 20,1–54                                                          </t>
    </r>
    <r>
      <rPr>
        <b/>
        <charset val="238"/>
        <color theme="6" tint="-0.499984740745262"/>
        <family val="1"/>
        <scheme val="major"/>
        <sz val="14"/>
        <rFont val="Cambria"/>
      </rPr>
      <t>9 jamek na stableford body</t>
    </r>
  </si>
  <si>
    <t>BAE HyeLee</t>
  </si>
  <si>
    <t>16403929</t>
  </si>
  <si>
    <t>42,9</t>
  </si>
  <si>
    <t>34,3</t>
  </si>
  <si>
    <t>BURDA RABOVÁ Veronika</t>
  </si>
  <si>
    <t>09808286</t>
  </si>
  <si>
    <t>27,4</t>
  </si>
  <si>
    <t>DOAN Quynh Anh</t>
  </si>
  <si>
    <t>07801408</t>
  </si>
  <si>
    <t>39,3</t>
  </si>
  <si>
    <t>38,7</t>
  </si>
  <si>
    <t>KOZLOVÁ Iva</t>
  </si>
  <si>
    <t>16401711</t>
  </si>
  <si>
    <t>44,7</t>
  </si>
  <si>
    <t>45,2</t>
  </si>
  <si>
    <t>MATĚJŮ Marika</t>
  </si>
  <si>
    <t>07800059</t>
  </si>
  <si>
    <t>21,6</t>
  </si>
  <si>
    <t>MIKOVÁ Linda</t>
  </si>
  <si>
    <t>09001395</t>
  </si>
  <si>
    <t>20,3</t>
  </si>
  <si>
    <t>MIKOVÁ Lucia</t>
  </si>
  <si>
    <t>16403682</t>
  </si>
  <si>
    <t>30,3</t>
  </si>
  <si>
    <t>29,8</t>
  </si>
  <si>
    <t>MINAŘÍKOVÁ Eva</t>
  </si>
  <si>
    <t>16402741</t>
  </si>
  <si>
    <t>48,9</t>
  </si>
  <si>
    <t>43,9</t>
  </si>
  <si>
    <t>ŠINDELÁŘOVÁ Andrea</t>
  </si>
  <si>
    <t>07806156</t>
  </si>
  <si>
    <t>30,1</t>
  </si>
  <si>
    <t>29,9</t>
  </si>
  <si>
    <t>VACHOUŠKOVÁ Vilma</t>
  </si>
  <si>
    <t>07806938</t>
  </si>
  <si>
    <t>23,7</t>
  </si>
  <si>
    <t>23,9</t>
  </si>
  <si>
    <t>VEJROVÁ Iveta</t>
  </si>
  <si>
    <t>07804695</t>
  </si>
  <si>
    <t>27,9</t>
  </si>
  <si>
    <t>26,9</t>
  </si>
  <si>
    <t>ZIMOVÁ Nicola</t>
  </si>
  <si>
    <t>16403653</t>
  </si>
  <si>
    <t>26,6</t>
  </si>
  <si>
    <t>25,2</t>
  </si>
  <si>
    <t>ZVĚŘINOVÁ Lucie</t>
  </si>
  <si>
    <t>07808550</t>
  </si>
  <si>
    <t>34</t>
  </si>
  <si>
    <r>
      <t xml:space="preserve">Kategorie muži HCP +4–54                                                          </t>
    </r>
    <r>
      <rPr>
        <b/>
        <charset val="238"/>
        <color theme="6" tint="-0.499984740745262"/>
        <family val="1"/>
        <scheme val="major"/>
        <sz val="14"/>
        <rFont val="Cambria"/>
      </rPr>
      <t>9 jamek na stableford body</t>
    </r>
  </si>
  <si>
    <t>BER Oded</t>
  </si>
  <si>
    <t>12505429</t>
  </si>
  <si>
    <t>46,9</t>
  </si>
  <si>
    <t>46,5</t>
  </si>
  <si>
    <t>BRABLC Božetěch</t>
  </si>
  <si>
    <t>16403961</t>
  </si>
  <si>
    <t>17,6</t>
  </si>
  <si>
    <t>18,3</t>
  </si>
  <si>
    <t>BURDA Roland</t>
  </si>
  <si>
    <t>00902936</t>
  </si>
  <si>
    <t>7,5</t>
  </si>
  <si>
    <t>HORŇÁK Vojtěch</t>
  </si>
  <si>
    <t>16403942</t>
  </si>
  <si>
    <t>54</t>
  </si>
  <si>
    <t>48,7</t>
  </si>
  <si>
    <t>CHALUPA Jaroslav</t>
  </si>
  <si>
    <t>09805787</t>
  </si>
  <si>
    <t>19,2</t>
  </si>
  <si>
    <t>19,6</t>
  </si>
  <si>
    <t>JECH Lukáš</t>
  </si>
  <si>
    <t>00801848</t>
  </si>
  <si>
    <t>24,6</t>
  </si>
  <si>
    <t>23</t>
  </si>
  <si>
    <t>KOZEL Miroslav</t>
  </si>
  <si>
    <t>16401710</t>
  </si>
  <si>
    <t>32,2</t>
  </si>
  <si>
    <t>32,3</t>
  </si>
  <si>
    <t>LUONG Binh Huyen</t>
  </si>
  <si>
    <t>16400953</t>
  </si>
  <si>
    <t>18,5</t>
  </si>
  <si>
    <t>MIKA Petr</t>
  </si>
  <si>
    <t>16403680</t>
  </si>
  <si>
    <t>23,8</t>
  </si>
  <si>
    <t>24</t>
  </si>
  <si>
    <t>PETRÁŇ Ondřej</t>
  </si>
  <si>
    <t>16400995</t>
  </si>
  <si>
    <t>18,6</t>
  </si>
  <si>
    <t>19,3</t>
  </si>
  <si>
    <t>POLESNÝ Jiří</t>
  </si>
  <si>
    <t>16400766</t>
  </si>
  <si>
    <t>13,4</t>
  </si>
  <si>
    <t>SLÁMA Karel</t>
  </si>
  <si>
    <t>16401053</t>
  </si>
  <si>
    <t>25,7</t>
  </si>
  <si>
    <t>VOJÁČEK David</t>
  </si>
  <si>
    <t>16402779</t>
  </si>
  <si>
    <t>8,8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</si>
</sst>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" x14ac:knownFonts="1">
    <font>
      <color theme="1"/>
      <family val="2"/>
      <scheme val="minor"/>
      <sz val="11"/>
      <name val="Calibri"/>
    </font>
    <font>
      <charset val="238"/>
      <color theme="1"/>
      <family val="2"/>
      <scheme val="minor"/>
      <sz val="11"/>
      <name val="Calibri"/>
    </font>
    <font>
      <b/>
      <charset val="238"/>
      <color theme="6" tint="-0.499984740745262"/>
      <family val="2"/>
      <scheme val="major"/>
      <sz val="18"/>
      <name val="Cambria"/>
    </font>
    <font>
      <b/>
      <charset val="238"/>
      <color theme="0"/>
      <family val="2"/>
      <scheme val="minor"/>
      <sz val="12"/>
      <name val="Calibri"/>
    </font>
    <font>
      <u/>
      <charset val="238"/>
      <color theme="0"/>
      <family val="2"/>
      <sz val="11"/>
      <name val="Calibri"/>
    </font>
    <font>
      <charset val="238"/>
      <color theme="0"/>
      <family val="2"/>
      <scheme val="minor"/>
      <sz val="11"/>
      <name val="Calibri"/>
    </font>
  </fonts>
  <fills count="14">
    <fill>
      <patternFill patternType="none"/>
    </fill>
    <fill>
      <patternFill patternType="gray125"/>
    </fill>
    <fill>
      <patternFill patternType="solid">
        <fgColor rgb="FF224107"/>
        <bgColor indexed="64"/>
      </patternFill>
    </fill>
    <fill>
      <patternFill patternType="solid">
        <fgColor rgb="FF5B8F31"/>
        <bgColor indexed="64"/>
      </patternFill>
    </fill>
    <fill>
      <patternFill patternType="solid">
        <fgColor rgb="FF3D5C34"/>
        <bgColor indexed="64"/>
      </patternFill>
    </fill>
    <fill>
      <patternFill patternType="solid">
        <fgColor rgb="FF605F08"/>
        <bgColor indexed="64"/>
      </patternFill>
    </fill>
    <fill>
      <patternFill patternType="solid">
        <fgColor rgb="FF578724"/>
        <bgColor indexed="64"/>
      </patternFill>
    </fill>
    <fill>
      <patternFill patternType="solid">
        <fgColor rgb="FF74AE43"/>
        <bgColor indexed="64"/>
      </patternFill>
    </fill>
    <fill>
      <patternFill patternType="solid">
        <fgColor rgb="FF3D6917"/>
        <bgColor indexed="64"/>
      </patternFill>
    </fill>
    <fill>
      <patternFill patternType="solid">
        <fgColor rgb="FFD9F5C3"/>
        <bgColor indexed="64"/>
      </patternFill>
    </fill>
    <fill>
      <patternFill patternType="solid">
        <fgColor rgb="FF7A9771"/>
        <bgColor indexed="64"/>
      </patternFill>
    </fill>
    <fill>
      <patternFill patternType="solid">
        <fgColor theme="6" tint="0.3999755851924192"/>
        <bgColor indexed="64"/>
      </patternFill>
    </fill>
    <fill>
      <patternFill patternType="solid">
        <fgColor rgb="FFCDECB4"/>
        <bgColor indexed="64"/>
      </patternFill>
    </fill>
    <fill>
      <patternFill patternType="solid">
        <fgColor rgb="FFE7FAD8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rgb="FF5B8F31"/>
      </top>
      <bottom style="thin">
        <color rgb="FF5B8F31"/>
      </bottom>
      <diagonal/>
    </border>
    <border>
      <left/>
      <right/>
      <top/>
      <bottom style="thin">
        <color rgb="FF5B8F31"/>
      </bottom>
      <diagonal/>
    </border>
  </borders>
  <cellStyleXfs count="1">
    <xf numFmtId="0" fontId="0" fillId="0" borderId="0"/>
  </cellStyleXfs>
  <cellXfs count="21">
    <xf numFmtId="0" fontId="0" fillId="0" borderId="0" xfId="0"/>
    <xf numFmtId="49" fontId="1" fillId="0" borderId="0" xfId="0" applyNumberFormat="1" applyFont="1"/>
    <xf numFmtId="0" fontId="2" fillId="0" borderId="0" xfId="0" applyFont="1" applyAlignment="1">
      <alignment horizontal="left" vertical="center" wrapText="1" indent="1"/>
    </xf>
    <xf numFmtId="0" fontId="1" fillId="0" borderId="0" xfId="0" applyFont="1" applyAlignment="1">
      <alignment vertical="center"/>
    </xf>
    <xf numFmtId="0" fontId="3" fillId="2" borderId="0" xfId="0" applyFont="1" applyFill="1" applyAlignment="1">
      <alignment horizontal="left" vertical="center" indent="1"/>
    </xf>
    <xf numFmtId="49" fontId="3" fillId="3" borderId="0" xfId="0" applyNumberFormat="1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3" fillId="5" borderId="0" xfId="0" applyFont="1" applyFill="1" applyAlignment="1">
      <alignment horizontal="center" vertical="center" wrapText="1"/>
    </xf>
    <xf numFmtId="0" fontId="4" fillId="6" borderId="0" xfId="0" applyFont="1" applyFill="1" applyAlignment="1">
      <alignment horizontal="center" vertical="center"/>
    </xf>
    <xf numFmtId="0" fontId="4" fillId="7" borderId="0" xfId="0" applyFont="1" applyFill="1" applyAlignment="1">
      <alignment horizontal="center" vertical="center"/>
    </xf>
    <xf numFmtId="0" fontId="5" fillId="8" borderId="1" xfId="0" applyFont="1" applyFill="1" applyBorder="1" applyAlignment="1">
      <alignment horizontal="left" vertical="center" indent="1"/>
    </xf>
    <xf numFmtId="49" fontId="1" fillId="9" borderId="1" xfId="0" applyNumberFormat="1" applyFont="1" applyFill="1" applyBorder="1" applyAlignment="1">
      <alignment horizontal="center" vertical="center"/>
    </xf>
    <xf numFmtId="164" fontId="1" fillId="9" borderId="1" xfId="0" applyNumberFormat="1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164" fontId="1" fillId="9" borderId="2" xfId="0" applyNumberFormat="1" applyFont="1" applyFill="1" applyBorder="1" applyAlignment="1">
      <alignment horizontal="center" vertical="center"/>
    </xf>
    <xf numFmtId="0" fontId="5" fillId="10" borderId="2" xfId="0" applyFont="1" applyFill="1" applyBorder="1" applyAlignment="1">
      <alignment horizontal="center" vertical="center"/>
    </xf>
    <xf numFmtId="0" fontId="1" fillId="11" borderId="2" xfId="0" applyFont="1" applyFill="1" applyBorder="1" applyAlignment="1">
      <alignment horizontal="center" vertical="center"/>
    </xf>
    <xf numFmtId="0" fontId="1" fillId="12" borderId="2" xfId="0" applyFont="1" applyFill="1" applyBorder="1" applyAlignment="1">
      <alignment horizontal="center" vertical="center"/>
    </xf>
    <xf numFmtId="0" fontId="1" fillId="13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8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19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www.cgf.cz/cz/turnaje/turnaje-vyhledavani/turnaj?id=1300149225" TargetMode="External"/><Relationship Id="rId2" Type="http://schemas.openxmlformats.org/officeDocument/2006/relationships/hyperlink" Target="https://www.cgf.cz/cz/turnaje/turnaje-vyhledavani/turnaj?id=1300149222" TargetMode="External"/><Relationship Id="rId3" Type="http://schemas.openxmlformats.org/officeDocument/2006/relationships/hyperlink" Target="https://www.cgf.cz/cz/turnaje/turnaje-vyhledavani/turnaj?id=1300148345" TargetMode="External"/><Relationship Id="rId4" Type="http://schemas.openxmlformats.org/officeDocument/2006/relationships/hyperlink" Target="https://www.cgf.cz/cz/turnaje/turnaje-vyhledavani/turnaj?id=1300148344" TargetMode="External"/><Relationship Id="rId5" Type="http://schemas.openxmlformats.org/officeDocument/2006/relationships/hyperlink" Target="https://www.cgf.cz/cz/turnaje/turnaje-vyhledavani/turnaj?id=1300147177" TargetMode="External"/></Relationships>
</file>

<file path=xl/worksheets/_rels/sheet18.xml.rels><?xml version="1.0" encoding="UTF-8" standalone="yes"?>
<Relationships xmlns="http://schemas.openxmlformats.org/package/2006/relationships"><Relationship Id="rId1" Type="http://schemas.openxmlformats.org/officeDocument/2006/relationships/hyperlink" Target="https://www.cgf.cz/cz/turnaje/turnaje-vyhledavani/turnaj?id=1300149225" TargetMode="External"/><Relationship Id="rId2" Type="http://schemas.openxmlformats.org/officeDocument/2006/relationships/hyperlink" Target="https://www.cgf.cz/cz/turnaje/turnaje-vyhledavani/turnaj?id=1300149222" TargetMode="External"/><Relationship Id="rId3" Type="http://schemas.openxmlformats.org/officeDocument/2006/relationships/hyperlink" Target="https://www.cgf.cz/cz/turnaje/turnaje-vyhledavani/turnaj?id=1300148345" TargetMode="External"/><Relationship Id="rId4" Type="http://schemas.openxmlformats.org/officeDocument/2006/relationships/hyperlink" Target="https://www.cgf.cz/cz/turnaje/turnaje-vyhledavani/turnaj?id=1300148344" TargetMode="External"/><Relationship Id="rId5" Type="http://schemas.openxmlformats.org/officeDocument/2006/relationships/hyperlink" Target="https://www.cgf.cz/cz/turnaje/turnaje-vyhledavani/turnaj?id=1300147177" TargetMode="External"/></Relationships>
</file>

<file path=xl/worksheets/_rels/sheet19.xml.rels><?xml version="1.0" encoding="UTF-8" standalone="yes"?>
<Relationships xmlns="http://schemas.openxmlformats.org/package/2006/relationships"><Relationship Id="rId1" Type="http://schemas.openxmlformats.org/officeDocument/2006/relationships/hyperlink" Target="https://www.cgf.cz/cz/turnaje/turnaje-vyhledavani/turnaj?id=1300149225" TargetMode="External"/><Relationship Id="rId2" Type="http://schemas.openxmlformats.org/officeDocument/2006/relationships/hyperlink" Target="https://www.cgf.cz/cz/turnaje/turnaje-vyhledavani/turnaj?id=1300149222" TargetMode="External"/><Relationship Id="rId3" Type="http://schemas.openxmlformats.org/officeDocument/2006/relationships/hyperlink" Target="https://www.cgf.cz/cz/turnaje/turnaje-vyhledavani/turnaj?id=1300148345" TargetMode="External"/><Relationship Id="rId4" Type="http://schemas.openxmlformats.org/officeDocument/2006/relationships/hyperlink" Target="https://www.cgf.cz/cz/turnaje/turnaje-vyhledavani/turnaj?id=1300148344" TargetMode="External"/><Relationship Id="rId5" Type="http://schemas.openxmlformats.org/officeDocument/2006/relationships/hyperlink" Target="https://www.cgf.cz/cz/turnaje/turnaje-vyhledavani/turnaj?id=13001471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16"/>
  <sheetViews>
    <sheetView workbookViewId="0" zoomScale="100" zoomScaleNormal="100">
      <pane xSplit="7" ySplit="2" topLeftCell="H3" activePane="bottomRight" state="frozen"/>
      <selection pane="bottomRight"/>
    </sheetView>
  </sheetViews>
  <sheetFormatPr defaultRowHeight="15" outlineLevelRow="0" outlineLevelCol="0" x14ac:dyDescent="0.25"/>
  <cols>
    <col min="1" max="1" width="28.28515625" customWidth="1"/>
    <col min="2" max="2" width="9.7109375" style="1" customWidth="1"/>
    <col min="3" max="6" width="8.7109375" customWidth="1"/>
    <col min="7" max="7" width="7.85546875" customWidth="1"/>
    <col min="8" max="27" width="7.7109375" customWidth="1"/>
    <col min="30" max="30" width="19.7109375" customWidth="1"/>
  </cols>
  <sheetData>
    <row r="1" ht="60" customHeight="1" spans="1:6" x14ac:dyDescent="0.25">
      <c r="A1" s="2" t="s">
        <v>65</v>
      </c>
      <c r="B1" s="2"/>
      <c r="C1" s="2"/>
      <c r="D1" s="2"/>
      <c r="E1" s="2"/>
      <c r="F1" s="2"/>
    </row>
    <row r="2" ht="50.1" customHeight="1" spans="1:27" s="3" customFormat="1" x14ac:dyDescent="0.25">
      <c r="A2" s="4" t="s">
        <v>1</v>
      </c>
      <c r="B2" s="5" t="s">
        <v>2</v>
      </c>
      <c r="C2" s="6" t="s">
        <v>3</v>
      </c>
      <c r="D2" s="7" t="s">
        <v>4</v>
      </c>
      <c r="E2" s="6" t="s">
        <v>5</v>
      </c>
      <c r="F2" s="8" t="s">
        <v>6</v>
      </c>
      <c r="G2" s="9" t="s">
        <v>7</v>
      </c>
      <c r="H2" s="10"/>
      <c r="I2" s="11"/>
      <c r="J2" s="10"/>
      <c r="K2" s="11"/>
      <c r="L2" s="10"/>
      <c r="M2" s="11"/>
      <c r="N2" s="10"/>
      <c r="O2" s="11"/>
      <c r="P2" s="10"/>
      <c r="Q2" s="11"/>
      <c r="R2" s="10"/>
      <c r="S2" s="11"/>
      <c r="T2" s="10"/>
      <c r="U2" s="11"/>
      <c r="V2" s="10"/>
      <c r="W2" s="11" t="s">
        <v>8</v>
      </c>
      <c r="X2" s="10" t="s">
        <v>9</v>
      </c>
      <c r="Y2" s="11" t="s">
        <v>10</v>
      </c>
      <c r="Z2" s="10" t="s">
        <v>11</v>
      </c>
      <c r="AA2" s="11" t="s">
        <v>12</v>
      </c>
    </row>
    <row r="3" ht="19.35" customHeight="1" spans="1:27" x14ac:dyDescent="0.25">
      <c r="A3" s="12" t="s">
        <v>66</v>
      </c>
      <c r="B3" s="13" t="s">
        <v>67</v>
      </c>
      <c r="C3" s="14" t="s">
        <v>68</v>
      </c>
      <c r="D3" s="15">
        <f>COUNT(G3:AA3)</f>
      </c>
      <c r="E3" s="16" t="s">
        <v>69</v>
      </c>
      <c r="F3" s="17">
        <f>G3*1.5+MAX(H3:AA3)+IF(ISNUMBER(LARGE(H3:AA3,2)),LARGE(H3:AA3,2),0)+IF(ISNUMBER(LARGE(H3:AA3,3)),LARGE(H3:AA3,3),0)+IF(ISNUMBER(LARGE(H3:AA3,4)),LARGE(H3:AA3,4),0)+IF(ISNUMBER(LARGE(H3:AA3,5)),LARGE(H3:AA3,5),0)</f>
      </c>
      <c r="G3" s="18"/>
      <c r="H3" s="19"/>
      <c r="I3" s="20"/>
      <c r="J3" s="19"/>
      <c r="K3" s="20"/>
      <c r="L3" s="19"/>
      <c r="M3" s="20"/>
      <c r="N3" s="19"/>
      <c r="O3" s="20"/>
      <c r="P3" s="19"/>
      <c r="Q3" s="20"/>
      <c r="R3" s="19"/>
      <c r="S3" s="20"/>
      <c r="T3" s="19"/>
      <c r="U3" s="20"/>
      <c r="V3" s="19"/>
      <c r="W3" s="20">
        <v>15</v>
      </c>
      <c r="X3" s="19">
        <v>23</v>
      </c>
      <c r="Y3" s="20">
        <v>13</v>
      </c>
      <c r="Z3" s="19" t="s">
        <v>16</v>
      </c>
      <c r="AA3" s="20">
        <v>8</v>
      </c>
    </row>
    <row r="4" ht="19.35" customHeight="1" spans="1:27" x14ac:dyDescent="0.25">
      <c r="A4" s="12" t="s">
        <v>70</v>
      </c>
      <c r="B4" s="13" t="s">
        <v>71</v>
      </c>
      <c r="C4" s="14" t="s">
        <v>72</v>
      </c>
      <c r="D4" s="15">
        <f>COUNT(G4:AA4)</f>
      </c>
      <c r="E4" s="16" t="s">
        <v>72</v>
      </c>
      <c r="F4" s="17">
        <f>G4*1.5+MAX(H4:AA4)+IF(ISNUMBER(LARGE(H4:AA4,2)),LARGE(H4:AA4,2),0)+IF(ISNUMBER(LARGE(H4:AA4,3)),LARGE(H4:AA4,3),0)+IF(ISNUMBER(LARGE(H4:AA4,4)),LARGE(H4:AA4,4),0)+IF(ISNUMBER(LARGE(H4:AA4,5)),LARGE(H4:AA4,5),0)</f>
      </c>
      <c r="G4" s="18"/>
      <c r="H4" s="19"/>
      <c r="I4" s="20"/>
      <c r="J4" s="19"/>
      <c r="K4" s="20"/>
      <c r="L4" s="19"/>
      <c r="M4" s="20"/>
      <c r="N4" s="19"/>
      <c r="O4" s="20"/>
      <c r="P4" s="19"/>
      <c r="Q4" s="20"/>
      <c r="R4" s="19"/>
      <c r="S4" s="20"/>
      <c r="T4" s="19"/>
      <c r="U4" s="20"/>
      <c r="V4" s="19"/>
      <c r="W4" s="20" t="s">
        <v>16</v>
      </c>
      <c r="X4" s="19" t="s">
        <v>16</v>
      </c>
      <c r="Y4" s="20">
        <v>10</v>
      </c>
      <c r="Z4" s="19" t="s">
        <v>16</v>
      </c>
      <c r="AA4" s="20" t="s">
        <v>16</v>
      </c>
    </row>
    <row r="5" ht="19.35" customHeight="1" spans="1:27" x14ac:dyDescent="0.25">
      <c r="A5" s="12" t="s">
        <v>73</v>
      </c>
      <c r="B5" s="13" t="s">
        <v>74</v>
      </c>
      <c r="C5" s="14" t="s">
        <v>75</v>
      </c>
      <c r="D5" s="15">
        <f>COUNT(G5:AA5)</f>
      </c>
      <c r="E5" s="16" t="s">
        <v>76</v>
      </c>
      <c r="F5" s="17">
        <f>G5*1.5+MAX(H5:AA5)+IF(ISNUMBER(LARGE(H5:AA5,2)),LARGE(H5:AA5,2),0)+IF(ISNUMBER(LARGE(H5:AA5,3)),LARGE(H5:AA5,3),0)+IF(ISNUMBER(LARGE(H5:AA5,4)),LARGE(H5:AA5,4),0)+IF(ISNUMBER(LARGE(H5:AA5,5)),LARGE(H5:AA5,5),0)</f>
      </c>
      <c r="G5" s="18"/>
      <c r="H5" s="19"/>
      <c r="I5" s="20"/>
      <c r="J5" s="19"/>
      <c r="K5" s="20"/>
      <c r="L5" s="19"/>
      <c r="M5" s="20"/>
      <c r="N5" s="19"/>
      <c r="O5" s="20"/>
      <c r="P5" s="19"/>
      <c r="Q5" s="20"/>
      <c r="R5" s="19"/>
      <c r="S5" s="20"/>
      <c r="T5" s="19"/>
      <c r="U5" s="20"/>
      <c r="V5" s="19"/>
      <c r="W5" s="20" t="s">
        <v>16</v>
      </c>
      <c r="X5" s="19">
        <v>11</v>
      </c>
      <c r="Y5" s="20" t="s">
        <v>16</v>
      </c>
      <c r="Z5" s="19">
        <v>16</v>
      </c>
      <c r="AA5" s="20" t="s">
        <v>16</v>
      </c>
    </row>
    <row r="6" ht="19.35" customHeight="1" spans="1:27" x14ac:dyDescent="0.25">
      <c r="A6" s="12" t="s">
        <v>77</v>
      </c>
      <c r="B6" s="13" t="s">
        <v>78</v>
      </c>
      <c r="C6" s="14" t="s">
        <v>79</v>
      </c>
      <c r="D6" s="15">
        <f>COUNT(G6:AA6)</f>
      </c>
      <c r="E6" s="16" t="s">
        <v>80</v>
      </c>
      <c r="F6" s="17">
        <f>G6*1.5+MAX(H6:AA6)+IF(ISNUMBER(LARGE(H6:AA6,2)),LARGE(H6:AA6,2),0)+IF(ISNUMBER(LARGE(H6:AA6,3)),LARGE(H6:AA6,3),0)+IF(ISNUMBER(LARGE(H6:AA6,4)),LARGE(H6:AA6,4),0)+IF(ISNUMBER(LARGE(H6:AA6,5)),LARGE(H6:AA6,5),0)</f>
      </c>
      <c r="G6" s="18"/>
      <c r="H6" s="19"/>
      <c r="I6" s="20"/>
      <c r="J6" s="19"/>
      <c r="K6" s="20"/>
      <c r="L6" s="19"/>
      <c r="M6" s="20"/>
      <c r="N6" s="19"/>
      <c r="O6" s="20"/>
      <c r="P6" s="19"/>
      <c r="Q6" s="20"/>
      <c r="R6" s="19"/>
      <c r="S6" s="20"/>
      <c r="T6" s="19"/>
      <c r="U6" s="20"/>
      <c r="V6" s="19"/>
      <c r="W6" s="20">
        <v>18</v>
      </c>
      <c r="X6" s="19" t="s">
        <v>16</v>
      </c>
      <c r="Y6" s="20" t="s">
        <v>16</v>
      </c>
      <c r="Z6" s="19" t="s">
        <v>16</v>
      </c>
      <c r="AA6" s="20" t="s">
        <v>16</v>
      </c>
    </row>
    <row r="7" ht="19.35" customHeight="1" spans="1:27" x14ac:dyDescent="0.25">
      <c r="A7" s="12" t="s">
        <v>81</v>
      </c>
      <c r="B7" s="13" t="s">
        <v>82</v>
      </c>
      <c r="C7" s="14" t="s">
        <v>83</v>
      </c>
      <c r="D7" s="15">
        <f>COUNT(G7:AA7)</f>
      </c>
      <c r="E7" s="16" t="s">
        <v>83</v>
      </c>
      <c r="F7" s="17">
        <f>G7*1.5+MAX(H7:AA7)+IF(ISNUMBER(LARGE(H7:AA7,2)),LARGE(H7:AA7,2),0)+IF(ISNUMBER(LARGE(H7:AA7,3)),LARGE(H7:AA7,3),0)+IF(ISNUMBER(LARGE(H7:AA7,4)),LARGE(H7:AA7,4),0)+IF(ISNUMBER(LARGE(H7:AA7,5)),LARGE(H7:AA7,5),0)</f>
      </c>
      <c r="G7" s="18"/>
      <c r="H7" s="19"/>
      <c r="I7" s="20"/>
      <c r="J7" s="19"/>
      <c r="K7" s="20"/>
      <c r="L7" s="19"/>
      <c r="M7" s="20"/>
      <c r="N7" s="19"/>
      <c r="O7" s="20"/>
      <c r="P7" s="19"/>
      <c r="Q7" s="20"/>
      <c r="R7" s="19"/>
      <c r="S7" s="20"/>
      <c r="T7" s="19"/>
      <c r="U7" s="20"/>
      <c r="V7" s="19"/>
      <c r="W7" s="20" t="s">
        <v>16</v>
      </c>
      <c r="X7" s="19" t="s">
        <v>16</v>
      </c>
      <c r="Y7" s="20" t="s">
        <v>16</v>
      </c>
      <c r="Z7" s="19" t="s">
        <v>16</v>
      </c>
      <c r="AA7" s="20">
        <v>10</v>
      </c>
    </row>
    <row r="8" ht="19.35" customHeight="1" spans="1:27" x14ac:dyDescent="0.25">
      <c r="A8" s="12" t="s">
        <v>84</v>
      </c>
      <c r="B8" s="13" t="s">
        <v>85</v>
      </c>
      <c r="C8" s="14" t="s">
        <v>86</v>
      </c>
      <c r="D8" s="15">
        <f>COUNT(G8:AA8)</f>
      </c>
      <c r="E8" s="16" t="s">
        <v>86</v>
      </c>
      <c r="F8" s="17">
        <f>G8*1.5+MAX(H8:AA8)+IF(ISNUMBER(LARGE(H8:AA8,2)),LARGE(H8:AA8,2),0)+IF(ISNUMBER(LARGE(H8:AA8,3)),LARGE(H8:AA8,3),0)+IF(ISNUMBER(LARGE(H8:AA8,4)),LARGE(H8:AA8,4),0)+IF(ISNUMBER(LARGE(H8:AA8,5)),LARGE(H8:AA8,5),0)</f>
      </c>
      <c r="G8" s="18"/>
      <c r="H8" s="19"/>
      <c r="I8" s="20"/>
      <c r="J8" s="19"/>
      <c r="K8" s="20"/>
      <c r="L8" s="19"/>
      <c r="M8" s="20"/>
      <c r="N8" s="19"/>
      <c r="O8" s="20"/>
      <c r="P8" s="19"/>
      <c r="Q8" s="20"/>
      <c r="R8" s="19"/>
      <c r="S8" s="20"/>
      <c r="T8" s="19"/>
      <c r="U8" s="20"/>
      <c r="V8" s="19"/>
      <c r="W8" s="20" t="s">
        <v>16</v>
      </c>
      <c r="X8" s="19" t="s">
        <v>16</v>
      </c>
      <c r="Y8" s="20" t="s">
        <v>16</v>
      </c>
      <c r="Z8" s="19">
        <v>13</v>
      </c>
      <c r="AA8" s="20" t="s">
        <v>16</v>
      </c>
    </row>
    <row r="9" ht="19.35" customHeight="1" spans="1:27" x14ac:dyDescent="0.25">
      <c r="A9" s="12" t="s">
        <v>87</v>
      </c>
      <c r="B9" s="13" t="s">
        <v>88</v>
      </c>
      <c r="C9" s="14" t="s">
        <v>89</v>
      </c>
      <c r="D9" s="15">
        <f>COUNT(G9:AA9)</f>
      </c>
      <c r="E9" s="16" t="s">
        <v>90</v>
      </c>
      <c r="F9" s="17">
        <f>G9*1.5+MAX(H9:AA9)+IF(ISNUMBER(LARGE(H9:AA9,2)),LARGE(H9:AA9,2),0)+IF(ISNUMBER(LARGE(H9:AA9,3)),LARGE(H9:AA9,3),0)+IF(ISNUMBER(LARGE(H9:AA9,4)),LARGE(H9:AA9,4),0)+IF(ISNUMBER(LARGE(H9:AA9,5)),LARGE(H9:AA9,5),0)</f>
      </c>
      <c r="G9" s="18"/>
      <c r="H9" s="19"/>
      <c r="I9" s="20"/>
      <c r="J9" s="19"/>
      <c r="K9" s="20"/>
      <c r="L9" s="19"/>
      <c r="M9" s="20"/>
      <c r="N9" s="19"/>
      <c r="O9" s="20"/>
      <c r="P9" s="19"/>
      <c r="Q9" s="20"/>
      <c r="R9" s="19"/>
      <c r="S9" s="20"/>
      <c r="T9" s="19"/>
      <c r="U9" s="20"/>
      <c r="V9" s="19"/>
      <c r="W9" s="20" t="s">
        <v>16</v>
      </c>
      <c r="X9" s="19">
        <v>18</v>
      </c>
      <c r="Y9" s="20">
        <v>8</v>
      </c>
      <c r="Z9" s="19">
        <v>16</v>
      </c>
      <c r="AA9" s="20">
        <v>17</v>
      </c>
    </row>
    <row r="10" ht="19.35" customHeight="1" spans="1:27" x14ac:dyDescent="0.25">
      <c r="A10" s="12" t="s">
        <v>91</v>
      </c>
      <c r="B10" s="13" t="s">
        <v>92</v>
      </c>
      <c r="C10" s="14" t="s">
        <v>93</v>
      </c>
      <c r="D10" s="15">
        <f>COUNT(G10:AA10)</f>
      </c>
      <c r="E10" s="16" t="s">
        <v>94</v>
      </c>
      <c r="F10" s="17">
        <f>G10*1.5+MAX(H10:AA10)+IF(ISNUMBER(LARGE(H10:AA10,2)),LARGE(H10:AA10,2),0)+IF(ISNUMBER(LARGE(H10:AA10,3)),LARGE(H10:AA10,3),0)+IF(ISNUMBER(LARGE(H10:AA10,4)),LARGE(H10:AA10,4),0)+IF(ISNUMBER(LARGE(H10:AA10,5)),LARGE(H10:AA10,5),0)</f>
      </c>
      <c r="G10" s="18"/>
      <c r="H10" s="19"/>
      <c r="I10" s="20"/>
      <c r="J10" s="19"/>
      <c r="K10" s="20"/>
      <c r="L10" s="19"/>
      <c r="M10" s="20"/>
      <c r="N10" s="19"/>
      <c r="O10" s="20"/>
      <c r="P10" s="19"/>
      <c r="Q10" s="20"/>
      <c r="R10" s="19"/>
      <c r="S10" s="20"/>
      <c r="T10" s="19"/>
      <c r="U10" s="20"/>
      <c r="V10" s="19"/>
      <c r="W10" s="20">
        <v>19</v>
      </c>
      <c r="X10" s="19">
        <v>17</v>
      </c>
      <c r="Y10" s="20">
        <v>8</v>
      </c>
      <c r="Z10" s="19">
        <v>15</v>
      </c>
      <c r="AA10" s="20">
        <v>9</v>
      </c>
    </row>
    <row r="11" ht="19.35" customHeight="1" spans="1:27" x14ac:dyDescent="0.25">
      <c r="A11" s="12" t="s">
        <v>95</v>
      </c>
      <c r="B11" s="13" t="s">
        <v>96</v>
      </c>
      <c r="C11" s="14" t="s">
        <v>97</v>
      </c>
      <c r="D11" s="15">
        <f>COUNT(G11:AA11)</f>
      </c>
      <c r="E11" s="16" t="s">
        <v>98</v>
      </c>
      <c r="F11" s="17">
        <f>G11*1.5+MAX(H11:AA11)+IF(ISNUMBER(LARGE(H11:AA11,2)),LARGE(H11:AA11,2),0)+IF(ISNUMBER(LARGE(H11:AA11,3)),LARGE(H11:AA11,3),0)+IF(ISNUMBER(LARGE(H11:AA11,4)),LARGE(H11:AA11,4),0)+IF(ISNUMBER(LARGE(H11:AA11,5)),LARGE(H11:AA11,5),0)</f>
      </c>
      <c r="G11" s="18"/>
      <c r="H11" s="19"/>
      <c r="I11" s="20"/>
      <c r="J11" s="19"/>
      <c r="K11" s="20"/>
      <c r="L11" s="19"/>
      <c r="M11" s="20"/>
      <c r="N11" s="19"/>
      <c r="O11" s="20"/>
      <c r="P11" s="19"/>
      <c r="Q11" s="20"/>
      <c r="R11" s="19"/>
      <c r="S11" s="20"/>
      <c r="T11" s="19"/>
      <c r="U11" s="20"/>
      <c r="V11" s="19"/>
      <c r="W11" s="20" t="s">
        <v>16</v>
      </c>
      <c r="X11" s="19" t="s">
        <v>16</v>
      </c>
      <c r="Y11" s="20" t="s">
        <v>16</v>
      </c>
      <c r="Z11" s="19" t="s">
        <v>16</v>
      </c>
      <c r="AA11" s="20">
        <v>19</v>
      </c>
    </row>
    <row r="12" ht="19.35" customHeight="1" spans="1:27" x14ac:dyDescent="0.25">
      <c r="A12" s="12" t="s">
        <v>99</v>
      </c>
      <c r="B12" s="13" t="s">
        <v>100</v>
      </c>
      <c r="C12" s="14" t="s">
        <v>101</v>
      </c>
      <c r="D12" s="15">
        <f>COUNT(G12:AA12)</f>
      </c>
      <c r="E12" s="16" t="s">
        <v>102</v>
      </c>
      <c r="F12" s="17">
        <f>G12*1.5+MAX(H12:AA12)+IF(ISNUMBER(LARGE(H12:AA12,2)),LARGE(H12:AA12,2),0)+IF(ISNUMBER(LARGE(H12:AA12,3)),LARGE(H12:AA12,3),0)+IF(ISNUMBER(LARGE(H12:AA12,4)),LARGE(H12:AA12,4),0)+IF(ISNUMBER(LARGE(H12:AA12,5)),LARGE(H12:AA12,5),0)</f>
      </c>
      <c r="G12" s="18"/>
      <c r="H12" s="19"/>
      <c r="I12" s="20"/>
      <c r="J12" s="19"/>
      <c r="K12" s="20"/>
      <c r="L12" s="19"/>
      <c r="M12" s="20"/>
      <c r="N12" s="19"/>
      <c r="O12" s="20"/>
      <c r="P12" s="19"/>
      <c r="Q12" s="20"/>
      <c r="R12" s="19"/>
      <c r="S12" s="20"/>
      <c r="T12" s="19"/>
      <c r="U12" s="20"/>
      <c r="V12" s="19"/>
      <c r="W12" s="20">
        <v>17</v>
      </c>
      <c r="X12" s="19" t="s">
        <v>16</v>
      </c>
      <c r="Y12" s="20">
        <v>9</v>
      </c>
      <c r="Z12" s="19" t="s">
        <v>16</v>
      </c>
      <c r="AA12" s="20" t="s">
        <v>16</v>
      </c>
    </row>
    <row r="13" ht="19.35" customHeight="1" spans="1:27" x14ac:dyDescent="0.25">
      <c r="A13" s="12" t="s">
        <v>103</v>
      </c>
      <c r="B13" s="13" t="s">
        <v>104</v>
      </c>
      <c r="C13" s="14" t="s">
        <v>105</v>
      </c>
      <c r="D13" s="15">
        <f>COUNT(G13:AA13)</f>
      </c>
      <c r="E13" s="16" t="s">
        <v>106</v>
      </c>
      <c r="F13" s="17">
        <f>G13*1.5+MAX(H13:AA13)+IF(ISNUMBER(LARGE(H13:AA13,2)),LARGE(H13:AA13,2),0)+IF(ISNUMBER(LARGE(H13:AA13,3)),LARGE(H13:AA13,3),0)+IF(ISNUMBER(LARGE(H13:AA13,4)),LARGE(H13:AA13,4),0)+IF(ISNUMBER(LARGE(H13:AA13,5)),LARGE(H13:AA13,5),0)</f>
      </c>
      <c r="G13" s="18"/>
      <c r="H13" s="19"/>
      <c r="I13" s="20"/>
      <c r="J13" s="19"/>
      <c r="K13" s="20"/>
      <c r="L13" s="19"/>
      <c r="M13" s="20"/>
      <c r="N13" s="19"/>
      <c r="O13" s="20"/>
      <c r="P13" s="19"/>
      <c r="Q13" s="20"/>
      <c r="R13" s="19"/>
      <c r="S13" s="20"/>
      <c r="T13" s="19"/>
      <c r="U13" s="20"/>
      <c r="V13" s="19"/>
      <c r="W13" s="20">
        <v>13</v>
      </c>
      <c r="X13" s="19" t="s">
        <v>16</v>
      </c>
      <c r="Y13" s="20">
        <v>11</v>
      </c>
      <c r="Z13" s="19" t="s">
        <v>16</v>
      </c>
      <c r="AA13" s="20" t="s">
        <v>16</v>
      </c>
    </row>
    <row r="14" ht="19.35" customHeight="1" spans="1:27" x14ac:dyDescent="0.25">
      <c r="A14" s="12" t="s">
        <v>107</v>
      </c>
      <c r="B14" s="13" t="s">
        <v>108</v>
      </c>
      <c r="C14" s="14" t="s">
        <v>109</v>
      </c>
      <c r="D14" s="15">
        <f>COUNT(G14:AA14)</f>
      </c>
      <c r="E14" s="16" t="s">
        <v>110</v>
      </c>
      <c r="F14" s="17">
        <f>G14*1.5+MAX(H14:AA14)+IF(ISNUMBER(LARGE(H14:AA14,2)),LARGE(H14:AA14,2),0)+IF(ISNUMBER(LARGE(H14:AA14,3)),LARGE(H14:AA14,3),0)+IF(ISNUMBER(LARGE(H14:AA14,4)),LARGE(H14:AA14,4),0)+IF(ISNUMBER(LARGE(H14:AA14,5)),LARGE(H14:AA14,5),0)</f>
      </c>
      <c r="G14" s="18"/>
      <c r="H14" s="19"/>
      <c r="I14" s="20"/>
      <c r="J14" s="19"/>
      <c r="K14" s="20"/>
      <c r="L14" s="19"/>
      <c r="M14" s="20"/>
      <c r="N14" s="19"/>
      <c r="O14" s="20"/>
      <c r="P14" s="19"/>
      <c r="Q14" s="20"/>
      <c r="R14" s="19"/>
      <c r="S14" s="20"/>
      <c r="T14" s="19"/>
      <c r="U14" s="20"/>
      <c r="V14" s="19"/>
      <c r="W14" s="20" t="s">
        <v>16</v>
      </c>
      <c r="X14" s="19">
        <v>20</v>
      </c>
      <c r="Y14" s="20" t="s">
        <v>16</v>
      </c>
      <c r="Z14" s="19" t="s">
        <v>16</v>
      </c>
      <c r="AA14" s="20" t="s">
        <v>16</v>
      </c>
    </row>
    <row r="15" ht="19.35" customHeight="1" spans="1:27" x14ac:dyDescent="0.25">
      <c r="A15" s="12" t="s">
        <v>111</v>
      </c>
      <c r="B15" s="13" t="s">
        <v>112</v>
      </c>
      <c r="C15" s="14" t="s">
        <v>113</v>
      </c>
      <c r="D15" s="15">
        <f>COUNT(G15:AA15)</f>
      </c>
      <c r="E15" s="16" t="s">
        <v>69</v>
      </c>
      <c r="F15" s="17">
        <f>G15*1.5+MAX(H15:AA15)+IF(ISNUMBER(LARGE(H15:AA15,2)),LARGE(H15:AA15,2),0)+IF(ISNUMBER(LARGE(H15:AA15,3)),LARGE(H15:AA15,3),0)+IF(ISNUMBER(LARGE(H15:AA15,4)),LARGE(H15:AA15,4),0)+IF(ISNUMBER(LARGE(H15:AA15,5)),LARGE(H15:AA15,5),0)</f>
      </c>
      <c r="G15" s="18"/>
      <c r="H15" s="19"/>
      <c r="I15" s="20"/>
      <c r="J15" s="19"/>
      <c r="K15" s="20"/>
      <c r="L15" s="19"/>
      <c r="M15" s="20"/>
      <c r="N15" s="19"/>
      <c r="O15" s="20"/>
      <c r="P15" s="19"/>
      <c r="Q15" s="20"/>
      <c r="R15" s="19"/>
      <c r="S15" s="20"/>
      <c r="T15" s="19"/>
      <c r="U15" s="20"/>
      <c r="V15" s="19"/>
      <c r="W15" s="20" t="s">
        <v>16</v>
      </c>
      <c r="X15" s="19" t="s">
        <v>16</v>
      </c>
      <c r="Y15" s="20" t="s">
        <v>16</v>
      </c>
      <c r="Z15" s="19" t="s">
        <v>16</v>
      </c>
      <c r="AA15" s="20">
        <v>8</v>
      </c>
    </row>
    <row r="16" spans="1:27" x14ac:dyDescent="0.25"/>
  </sheetData>
  <mergeCells count="1">
    <mergeCell ref="A1:F1"/>
  </mergeCells>
  <hyperlinks>
    <hyperlink ref="W2" r:id="rId1"/>
    <hyperlink ref="X2" r:id="rId2"/>
    <hyperlink ref="Y2" r:id="rId3"/>
    <hyperlink ref="Z2" r:id="rId4"/>
    <hyperlink ref="AA2" r:id="rId5"/>
  </hyperlinks>
  <pageMargins left="0.7" right="0.7" top="0.787401575" bottom="0.787401575" header="0.3" footer="0.3"/>
  <pageSetup paperSize="9" orientation="landscape" horizontalDpi="4294967295" verticalDpi="4294967295" scale="64" fitToWidth="1" fitToHeight="0" firstPageNumber="1" useFirstPageNumber="1" copies="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17"/>
  <sheetViews>
    <sheetView workbookViewId="0" zoomScale="100" zoomScaleNormal="100">
      <pane xSplit="7" ySplit="2" topLeftCell="H3" activePane="bottomRight" state="frozen"/>
      <selection pane="bottomRight"/>
    </sheetView>
  </sheetViews>
  <sheetFormatPr defaultRowHeight="15" outlineLevelRow="0" outlineLevelCol="0" x14ac:dyDescent="0.25" defaultColWidth="9.28515625"/>
  <cols>
    <col min="1" max="1" width="28.28515625" customWidth="1"/>
    <col min="2" max="2" width="9.7109375" style="1" customWidth="1"/>
    <col min="3" max="6" width="8.7109375" customWidth="1"/>
    <col min="7" max="7" width="7.85546875" customWidth="1"/>
    <col min="8" max="27" width="7.7109375" customWidth="1"/>
    <col min="30" max="30" width="18.28515625" customWidth="1"/>
  </cols>
  <sheetData>
    <row r="1" ht="60" customHeight="1" spans="1:6" x14ac:dyDescent="0.25">
      <c r="A1" s="2" t="s">
        <v>0</v>
      </c>
      <c r="B1" s="2"/>
      <c r="C1" s="2"/>
      <c r="D1" s="2"/>
      <c r="E1" s="2"/>
      <c r="F1" s="2"/>
    </row>
    <row r="2" ht="50.1" customHeight="1" spans="1:27" s="3" customFormat="1" x14ac:dyDescent="0.25">
      <c r="A2" s="4" t="s">
        <v>1</v>
      </c>
      <c r="B2" s="5" t="s">
        <v>2</v>
      </c>
      <c r="C2" s="6" t="s">
        <v>3</v>
      </c>
      <c r="D2" s="7" t="s">
        <v>4</v>
      </c>
      <c r="E2" s="6" t="s">
        <v>5</v>
      </c>
      <c r="F2" s="8" t="s">
        <v>6</v>
      </c>
      <c r="G2" s="9" t="s">
        <v>7</v>
      </c>
      <c r="H2" s="10"/>
      <c r="I2" s="11"/>
      <c r="J2" s="10"/>
      <c r="K2" s="11"/>
      <c r="L2" s="10"/>
      <c r="M2" s="11"/>
      <c r="N2" s="10"/>
      <c r="O2" s="11"/>
      <c r="P2" s="10"/>
      <c r="Q2" s="11"/>
      <c r="R2" s="10"/>
      <c r="S2" s="11"/>
      <c r="T2" s="10"/>
      <c r="U2" s="11"/>
      <c r="V2" s="10"/>
      <c r="W2" s="11" t="s">
        <v>8</v>
      </c>
      <c r="X2" s="10" t="s">
        <v>9</v>
      </c>
      <c r="Y2" s="11" t="s">
        <v>10</v>
      </c>
      <c r="Z2" s="10" t="s">
        <v>11</v>
      </c>
      <c r="AA2" s="11" t="s">
        <v>12</v>
      </c>
    </row>
    <row r="3" ht="18.75" customHeight="1" spans="1:27" x14ac:dyDescent="0.25">
      <c r="A3" s="12" t="s">
        <v>13</v>
      </c>
      <c r="B3" s="13" t="s">
        <v>14</v>
      </c>
      <c r="C3" s="14" t="s">
        <v>15</v>
      </c>
      <c r="D3" s="15">
        <f>COUNT(G3:AA3)</f>
      </c>
      <c r="E3" s="16" t="s">
        <v>15</v>
      </c>
      <c r="F3" s="17">
        <f>G3*1.5+MIN(H3:AA3)+IF(ISNUMBER(SMALL(H3:AA3,2)),SMALL(H3:AA3,2),0)+IF(ISNUMBER(SMALL(H3:AA3,3)),SMALL(H3:AA3,3),0)+IF(ISNUMBER(SMALL(H3:AA3,4)),SMALL(H3:AA3,4),0)+IF(ISNUMBER(SMALL(H3:AA3,5)),SMALL(H3:AA3,5),0)</f>
      </c>
      <c r="G3" s="18"/>
      <c r="H3" s="19"/>
      <c r="I3" s="20"/>
      <c r="J3" s="19"/>
      <c r="K3" s="20"/>
      <c r="L3" s="19"/>
      <c r="M3" s="20"/>
      <c r="N3" s="19"/>
      <c r="O3" s="20"/>
      <c r="P3" s="19"/>
      <c r="Q3" s="20"/>
      <c r="R3" s="19"/>
      <c r="S3" s="20"/>
      <c r="T3" s="19"/>
      <c r="U3" s="20"/>
      <c r="V3" s="19"/>
      <c r="W3" s="20">
        <v>38</v>
      </c>
      <c r="X3" s="19" t="s">
        <v>16</v>
      </c>
      <c r="Y3" s="20" t="s">
        <v>16</v>
      </c>
      <c r="Z3" s="19" t="s">
        <v>16</v>
      </c>
      <c r="AA3" s="20" t="s">
        <v>16</v>
      </c>
    </row>
    <row r="4" ht="18.75" customHeight="1" spans="1:27" x14ac:dyDescent="0.25">
      <c r="A4" s="12" t="s">
        <v>17</v>
      </c>
      <c r="B4" s="13" t="s">
        <v>18</v>
      </c>
      <c r="C4" s="14" t="s">
        <v>19</v>
      </c>
      <c r="D4" s="15">
        <f>COUNT(G4:AA4)</f>
      </c>
      <c r="E4" s="16" t="s">
        <v>19</v>
      </c>
      <c r="F4" s="17">
        <f>G4*1.5+MIN(H4:AA4)+IF(ISNUMBER(SMALL(H4:AA4,2)),SMALL(H4:AA4,2),0)+IF(ISNUMBER(SMALL(H4:AA4,3)),SMALL(H4:AA4,3),0)+IF(ISNUMBER(SMALL(H4:AA4,4)),SMALL(H4:AA4,4),0)+IF(ISNUMBER(SMALL(H4:AA4,5)),SMALL(H4:AA4,5),0)</f>
      </c>
      <c r="G4" s="18"/>
      <c r="H4" s="19"/>
      <c r="I4" s="20"/>
      <c r="J4" s="19"/>
      <c r="K4" s="20"/>
      <c r="L4" s="19"/>
      <c r="M4" s="20"/>
      <c r="N4" s="19"/>
      <c r="O4" s="20"/>
      <c r="P4" s="19"/>
      <c r="Q4" s="20"/>
      <c r="R4" s="19"/>
      <c r="S4" s="20"/>
      <c r="T4" s="19"/>
      <c r="U4" s="20"/>
      <c r="V4" s="19"/>
      <c r="W4" s="20" t="s">
        <v>16</v>
      </c>
      <c r="X4" s="19" t="s">
        <v>16</v>
      </c>
      <c r="Y4" s="20">
        <v>37</v>
      </c>
      <c r="Z4" s="19" t="s">
        <v>16</v>
      </c>
      <c r="AA4" s="20" t="s">
        <v>16</v>
      </c>
    </row>
    <row r="5" ht="18.75" customHeight="1" spans="1:27" x14ac:dyDescent="0.25">
      <c r="A5" s="12" t="s">
        <v>20</v>
      </c>
      <c r="B5" s="13" t="s">
        <v>21</v>
      </c>
      <c r="C5" s="14" t="s">
        <v>22</v>
      </c>
      <c r="D5" s="15">
        <f>COUNT(G5:AA5)</f>
      </c>
      <c r="E5" s="16" t="s">
        <v>23</v>
      </c>
      <c r="F5" s="17">
        <f>G5*1.5+MIN(H5:AA5)+IF(ISNUMBER(SMALL(H5:AA5,2)),SMALL(H5:AA5,2),0)+IF(ISNUMBER(SMALL(H5:AA5,3)),SMALL(H5:AA5,3),0)+IF(ISNUMBER(SMALL(H5:AA5,4)),SMALL(H5:AA5,4),0)+IF(ISNUMBER(SMALL(H5:AA5,5)),SMALL(H5:AA5,5),0)</f>
      </c>
      <c r="G5" s="18"/>
      <c r="H5" s="19"/>
      <c r="I5" s="20"/>
      <c r="J5" s="19"/>
      <c r="K5" s="20"/>
      <c r="L5" s="19"/>
      <c r="M5" s="20"/>
      <c r="N5" s="19"/>
      <c r="O5" s="20"/>
      <c r="P5" s="19"/>
      <c r="Q5" s="20"/>
      <c r="R5" s="19"/>
      <c r="S5" s="20"/>
      <c r="T5" s="19"/>
      <c r="U5" s="20"/>
      <c r="V5" s="19"/>
      <c r="W5" s="20">
        <v>37</v>
      </c>
      <c r="X5" s="19">
        <v>41</v>
      </c>
      <c r="Y5" s="20" t="s">
        <v>16</v>
      </c>
      <c r="Z5" s="19" t="s">
        <v>16</v>
      </c>
      <c r="AA5" s="20" t="s">
        <v>16</v>
      </c>
    </row>
    <row r="6" ht="18.75" customHeight="1" spans="1:27" x14ac:dyDescent="0.25">
      <c r="A6" s="12" t="s">
        <v>24</v>
      </c>
      <c r="B6" s="13" t="s">
        <v>25</v>
      </c>
      <c r="C6" s="14" t="s">
        <v>26</v>
      </c>
      <c r="D6" s="15">
        <f>COUNT(G6:AA6)</f>
      </c>
      <c r="E6" s="16" t="s">
        <v>26</v>
      </c>
      <c r="F6" s="17">
        <f>G6*1.5+MIN(H6:AA6)+IF(ISNUMBER(SMALL(H6:AA6,2)),SMALL(H6:AA6,2),0)+IF(ISNUMBER(SMALL(H6:AA6,3)),SMALL(H6:AA6,3),0)+IF(ISNUMBER(SMALL(H6:AA6,4)),SMALL(H6:AA6,4),0)+IF(ISNUMBER(SMALL(H6:AA6,5)),SMALL(H6:AA6,5),0)</f>
      </c>
      <c r="G6" s="18"/>
      <c r="H6" s="19"/>
      <c r="I6" s="20"/>
      <c r="J6" s="19"/>
      <c r="K6" s="20"/>
      <c r="L6" s="19"/>
      <c r="M6" s="20"/>
      <c r="N6" s="19"/>
      <c r="O6" s="20"/>
      <c r="P6" s="19"/>
      <c r="Q6" s="20"/>
      <c r="R6" s="19"/>
      <c r="S6" s="20"/>
      <c r="T6" s="19"/>
      <c r="U6" s="20"/>
      <c r="V6" s="19"/>
      <c r="W6" s="20" t="s">
        <v>16</v>
      </c>
      <c r="X6" s="19" t="s">
        <v>16</v>
      </c>
      <c r="Y6" s="20" t="s">
        <v>16</v>
      </c>
      <c r="Z6" s="19" t="s">
        <v>16</v>
      </c>
      <c r="AA6" s="20">
        <v>40</v>
      </c>
    </row>
    <row r="7" ht="18.75" customHeight="1" spans="1:27" x14ac:dyDescent="0.25">
      <c r="A7" s="12" t="s">
        <v>27</v>
      </c>
      <c r="B7" s="13" t="s">
        <v>28</v>
      </c>
      <c r="C7" s="14" t="s">
        <v>29</v>
      </c>
      <c r="D7" s="15">
        <f>COUNT(G7:AA7)</f>
      </c>
      <c r="E7" s="16" t="s">
        <v>29</v>
      </c>
      <c r="F7" s="17">
        <f>G7*1.5+MIN(H7:AA7)+IF(ISNUMBER(SMALL(H7:AA7,2)),SMALL(H7:AA7,2),0)+IF(ISNUMBER(SMALL(H7:AA7,3)),SMALL(H7:AA7,3),0)+IF(ISNUMBER(SMALL(H7:AA7,4)),SMALL(H7:AA7,4),0)+IF(ISNUMBER(SMALL(H7:AA7,5)),SMALL(H7:AA7,5),0)</f>
      </c>
      <c r="G7" s="18"/>
      <c r="H7" s="19"/>
      <c r="I7" s="20"/>
      <c r="J7" s="19"/>
      <c r="K7" s="20"/>
      <c r="L7" s="19"/>
      <c r="M7" s="20"/>
      <c r="N7" s="19"/>
      <c r="O7" s="20"/>
      <c r="P7" s="19"/>
      <c r="Q7" s="20"/>
      <c r="R7" s="19"/>
      <c r="S7" s="20"/>
      <c r="T7" s="19"/>
      <c r="U7" s="20"/>
      <c r="V7" s="19"/>
      <c r="W7" s="20" t="s">
        <v>16</v>
      </c>
      <c r="X7" s="19" t="s">
        <v>16</v>
      </c>
      <c r="Y7" s="20">
        <v>44</v>
      </c>
      <c r="Z7" s="19" t="s">
        <v>16</v>
      </c>
      <c r="AA7" s="20" t="s">
        <v>16</v>
      </c>
    </row>
    <row r="8" ht="18.75" customHeight="1" spans="1:27" x14ac:dyDescent="0.25">
      <c r="A8" s="12" t="s">
        <v>30</v>
      </c>
      <c r="B8" s="13" t="s">
        <v>31</v>
      </c>
      <c r="C8" s="14" t="s">
        <v>32</v>
      </c>
      <c r="D8" s="15">
        <f>COUNT(G8:AA8)</f>
      </c>
      <c r="E8" s="16" t="s">
        <v>33</v>
      </c>
      <c r="F8" s="17">
        <f>G8*1.5+MIN(H8:AA8)+IF(ISNUMBER(SMALL(H8:AA8,2)),SMALL(H8:AA8,2),0)+IF(ISNUMBER(SMALL(H8:AA8,3)),SMALL(H8:AA8,3),0)+IF(ISNUMBER(SMALL(H8:AA8,4)),SMALL(H8:AA8,4),0)+IF(ISNUMBER(SMALL(H8:AA8,5)),SMALL(H8:AA8,5),0)</f>
      </c>
      <c r="G8" s="18"/>
      <c r="H8" s="19"/>
      <c r="I8" s="20"/>
      <c r="J8" s="19"/>
      <c r="K8" s="20"/>
      <c r="L8" s="19"/>
      <c r="M8" s="20"/>
      <c r="N8" s="19"/>
      <c r="O8" s="20"/>
      <c r="P8" s="19"/>
      <c r="Q8" s="20"/>
      <c r="R8" s="19"/>
      <c r="S8" s="20"/>
      <c r="T8" s="19"/>
      <c r="U8" s="20"/>
      <c r="V8" s="19"/>
      <c r="W8" s="20">
        <v>32</v>
      </c>
      <c r="X8" s="19">
        <v>45</v>
      </c>
      <c r="Y8" s="20">
        <v>36</v>
      </c>
      <c r="Z8" s="19">
        <v>42</v>
      </c>
      <c r="AA8" s="20">
        <v>40</v>
      </c>
    </row>
    <row r="9" ht="18.75" customHeight="1" spans="1:27" x14ac:dyDescent="0.25">
      <c r="A9" s="12" t="s">
        <v>34</v>
      </c>
      <c r="B9" s="13" t="s">
        <v>35</v>
      </c>
      <c r="C9" s="14" t="s">
        <v>36</v>
      </c>
      <c r="D9" s="15">
        <f>COUNT(G9:AA9)</f>
      </c>
      <c r="E9" s="16" t="s">
        <v>37</v>
      </c>
      <c r="F9" s="17">
        <f>G9*1.5+MIN(H9:AA9)+IF(ISNUMBER(SMALL(H9:AA9,2)),SMALL(H9:AA9,2),0)+IF(ISNUMBER(SMALL(H9:AA9,3)),SMALL(H9:AA9,3),0)+IF(ISNUMBER(SMALL(H9:AA9,4)),SMALL(H9:AA9,4),0)+IF(ISNUMBER(SMALL(H9:AA9,5)),SMALL(H9:AA9,5),0)</f>
      </c>
      <c r="G9" s="18"/>
      <c r="H9" s="19"/>
      <c r="I9" s="20"/>
      <c r="J9" s="19"/>
      <c r="K9" s="20"/>
      <c r="L9" s="19"/>
      <c r="M9" s="20"/>
      <c r="N9" s="19"/>
      <c r="O9" s="20"/>
      <c r="P9" s="19"/>
      <c r="Q9" s="20"/>
      <c r="R9" s="19"/>
      <c r="S9" s="20"/>
      <c r="T9" s="19"/>
      <c r="U9" s="20"/>
      <c r="V9" s="19"/>
      <c r="W9" s="20">
        <v>40</v>
      </c>
      <c r="X9" s="19">
        <v>38</v>
      </c>
      <c r="Y9" s="20">
        <v>46</v>
      </c>
      <c r="Z9" s="19" t="s">
        <v>16</v>
      </c>
      <c r="AA9" s="20">
        <v>38</v>
      </c>
    </row>
    <row r="10" ht="18.75" customHeight="1" spans="1:27" x14ac:dyDescent="0.25">
      <c r="A10" s="12" t="s">
        <v>38</v>
      </c>
      <c r="B10" s="13" t="s">
        <v>39</v>
      </c>
      <c r="C10" s="14" t="s">
        <v>40</v>
      </c>
      <c r="D10" s="15">
        <f>COUNT(G10:AA10)</f>
      </c>
      <c r="E10" s="16" t="s">
        <v>41</v>
      </c>
      <c r="F10" s="17">
        <f>G10*1.5+MIN(H10:AA10)+IF(ISNUMBER(SMALL(H10:AA10,2)),SMALL(H10:AA10,2),0)+IF(ISNUMBER(SMALL(H10:AA10,3)),SMALL(H10:AA10,3),0)+IF(ISNUMBER(SMALL(H10:AA10,4)),SMALL(H10:AA10,4),0)+IF(ISNUMBER(SMALL(H10:AA10,5)),SMALL(H10:AA10,5),0)</f>
      </c>
      <c r="G10" s="18"/>
      <c r="H10" s="19"/>
      <c r="I10" s="20"/>
      <c r="J10" s="19"/>
      <c r="K10" s="20"/>
      <c r="L10" s="19"/>
      <c r="M10" s="20"/>
      <c r="N10" s="19"/>
      <c r="O10" s="20"/>
      <c r="P10" s="19"/>
      <c r="Q10" s="20"/>
      <c r="R10" s="19"/>
      <c r="S10" s="20"/>
      <c r="T10" s="19"/>
      <c r="U10" s="20"/>
      <c r="V10" s="19"/>
      <c r="W10" s="20">
        <v>41</v>
      </c>
      <c r="X10" s="19">
        <v>38</v>
      </c>
      <c r="Y10" s="20">
        <v>40</v>
      </c>
      <c r="Z10" s="19" t="s">
        <v>16</v>
      </c>
      <c r="AA10" s="20">
        <v>45</v>
      </c>
    </row>
    <row r="11" ht="18.75" customHeight="1" spans="1:27" x14ac:dyDescent="0.25">
      <c r="A11" s="12" t="s">
        <v>42</v>
      </c>
      <c r="B11" s="13" t="s">
        <v>43</v>
      </c>
      <c r="C11" s="14" t="s">
        <v>44</v>
      </c>
      <c r="D11" s="15">
        <f>COUNT(G11:AA11)</f>
      </c>
      <c r="E11" s="16" t="s">
        <v>45</v>
      </c>
      <c r="F11" s="17">
        <f>G11*1.5+MIN(H11:AA11)+IF(ISNUMBER(SMALL(H11:AA11,2)),SMALL(H11:AA11,2),0)+IF(ISNUMBER(SMALL(H11:AA11,3)),SMALL(H11:AA11,3),0)+IF(ISNUMBER(SMALL(H11:AA11,4)),SMALL(H11:AA11,4),0)+IF(ISNUMBER(SMALL(H11:AA11,5)),SMALL(H11:AA11,5),0)</f>
      </c>
      <c r="G11" s="18"/>
      <c r="H11" s="19"/>
      <c r="I11" s="20"/>
      <c r="J11" s="19"/>
      <c r="K11" s="20"/>
      <c r="L11" s="19"/>
      <c r="M11" s="20"/>
      <c r="N11" s="19"/>
      <c r="O11" s="20"/>
      <c r="P11" s="19"/>
      <c r="Q11" s="20"/>
      <c r="R11" s="19"/>
      <c r="S11" s="20"/>
      <c r="T11" s="19"/>
      <c r="U11" s="20"/>
      <c r="V11" s="19"/>
      <c r="W11" s="20">
        <v>37</v>
      </c>
      <c r="X11" s="19" t="s">
        <v>16</v>
      </c>
      <c r="Y11" s="20" t="s">
        <v>16</v>
      </c>
      <c r="Z11" s="19">
        <v>38</v>
      </c>
      <c r="AA11" s="20" t="s">
        <v>16</v>
      </c>
    </row>
    <row r="12" ht="18.75" customHeight="1" spans="1:27" x14ac:dyDescent="0.25">
      <c r="A12" s="12" t="s">
        <v>46</v>
      </c>
      <c r="B12" s="13" t="s">
        <v>47</v>
      </c>
      <c r="C12" s="14" t="s">
        <v>48</v>
      </c>
      <c r="D12" s="15">
        <f>COUNT(G12:AA12)</f>
      </c>
      <c r="E12" s="16" t="s">
        <v>49</v>
      </c>
      <c r="F12" s="17">
        <f>G12*1.5+MIN(H12:AA12)+IF(ISNUMBER(SMALL(H12:AA12,2)),SMALL(H12:AA12,2),0)+IF(ISNUMBER(SMALL(H12:AA12,3)),SMALL(H12:AA12,3),0)+IF(ISNUMBER(SMALL(H12:AA12,4)),SMALL(H12:AA12,4),0)+IF(ISNUMBER(SMALL(H12:AA12,5)),SMALL(H12:AA12,5),0)</f>
      </c>
      <c r="G12" s="18"/>
      <c r="H12" s="19"/>
      <c r="I12" s="20"/>
      <c r="J12" s="19"/>
      <c r="K12" s="20"/>
      <c r="L12" s="19"/>
      <c r="M12" s="20"/>
      <c r="N12" s="19"/>
      <c r="O12" s="20"/>
      <c r="P12" s="19"/>
      <c r="Q12" s="20"/>
      <c r="R12" s="19"/>
      <c r="S12" s="20"/>
      <c r="T12" s="19"/>
      <c r="U12" s="20"/>
      <c r="V12" s="19"/>
      <c r="W12" s="20">
        <v>38</v>
      </c>
      <c r="X12" s="19">
        <v>39</v>
      </c>
      <c r="Y12" s="20">
        <v>34</v>
      </c>
      <c r="Z12" s="19" t="s">
        <v>16</v>
      </c>
      <c r="AA12" s="20">
        <v>40</v>
      </c>
    </row>
    <row r="13" ht="18.75" customHeight="1" spans="1:27" x14ac:dyDescent="0.25">
      <c r="A13" s="12" t="s">
        <v>50</v>
      </c>
      <c r="B13" s="13" t="s">
        <v>51</v>
      </c>
      <c r="C13" s="14" t="s">
        <v>52</v>
      </c>
      <c r="D13" s="15">
        <f>COUNT(G13:AA13)</f>
      </c>
      <c r="E13" s="16" t="s">
        <v>53</v>
      </c>
      <c r="F13" s="17">
        <f>G13*1.5+MIN(H13:AA13)+IF(ISNUMBER(SMALL(H13:AA13,2)),SMALL(H13:AA13,2),0)+IF(ISNUMBER(SMALL(H13:AA13,3)),SMALL(H13:AA13,3),0)+IF(ISNUMBER(SMALL(H13:AA13,4)),SMALL(H13:AA13,4),0)+IF(ISNUMBER(SMALL(H13:AA13,5)),SMALL(H13:AA13,5),0)</f>
      </c>
      <c r="G13" s="18"/>
      <c r="H13" s="19"/>
      <c r="I13" s="20"/>
      <c r="J13" s="19"/>
      <c r="K13" s="20"/>
      <c r="L13" s="19"/>
      <c r="M13" s="20"/>
      <c r="N13" s="19"/>
      <c r="O13" s="20"/>
      <c r="P13" s="19"/>
      <c r="Q13" s="20"/>
      <c r="R13" s="19"/>
      <c r="S13" s="20"/>
      <c r="T13" s="19"/>
      <c r="U13" s="20"/>
      <c r="V13" s="19"/>
      <c r="W13" s="20">
        <v>40</v>
      </c>
      <c r="X13" s="19">
        <v>33</v>
      </c>
      <c r="Y13" s="20">
        <v>35</v>
      </c>
      <c r="Z13" s="19">
        <v>41</v>
      </c>
      <c r="AA13" s="20">
        <v>39</v>
      </c>
    </row>
    <row r="14" ht="18.75" customHeight="1" spans="1:27" x14ac:dyDescent="0.25">
      <c r="A14" s="12" t="s">
        <v>54</v>
      </c>
      <c r="B14" s="13" t="s">
        <v>55</v>
      </c>
      <c r="C14" s="14" t="s">
        <v>56</v>
      </c>
      <c r="D14" s="15">
        <f>COUNT(G14:AA14)</f>
      </c>
      <c r="E14" s="16" t="s">
        <v>57</v>
      </c>
      <c r="F14" s="17">
        <f>G14*1.5+MIN(H14:AA14)+IF(ISNUMBER(SMALL(H14:AA14,2)),SMALL(H14:AA14,2),0)+IF(ISNUMBER(SMALL(H14:AA14,3)),SMALL(H14:AA14,3),0)+IF(ISNUMBER(SMALL(H14:AA14,4)),SMALL(H14:AA14,4),0)+IF(ISNUMBER(SMALL(H14:AA14,5)),SMALL(H14:AA14,5),0)</f>
      </c>
      <c r="G14" s="18"/>
      <c r="H14" s="19"/>
      <c r="I14" s="20"/>
      <c r="J14" s="19"/>
      <c r="K14" s="20"/>
      <c r="L14" s="19"/>
      <c r="M14" s="20"/>
      <c r="N14" s="19"/>
      <c r="O14" s="20"/>
      <c r="P14" s="19"/>
      <c r="Q14" s="20"/>
      <c r="R14" s="19"/>
      <c r="S14" s="20"/>
      <c r="T14" s="19"/>
      <c r="U14" s="20"/>
      <c r="V14" s="19"/>
      <c r="W14" s="20">
        <v>35</v>
      </c>
      <c r="X14" s="19">
        <v>31</v>
      </c>
      <c r="Y14" s="20">
        <v>34</v>
      </c>
      <c r="Z14" s="19" t="s">
        <v>16</v>
      </c>
      <c r="AA14" s="20">
        <v>46</v>
      </c>
    </row>
    <row r="15" ht="18.75" customHeight="1" spans="1:27" x14ac:dyDescent="0.25">
      <c r="A15" s="12" t="s">
        <v>58</v>
      </c>
      <c r="B15" s="13" t="s">
        <v>59</v>
      </c>
      <c r="C15" s="14" t="s">
        <v>60</v>
      </c>
      <c r="D15" s="15">
        <f>COUNT(G15:AA15)</f>
      </c>
      <c r="E15" s="16" t="s">
        <v>61</v>
      </c>
      <c r="F15" s="17">
        <f>G15*1.5+MIN(H15:AA15)+IF(ISNUMBER(SMALL(H15:AA15,2)),SMALL(H15:AA15,2),0)+IF(ISNUMBER(SMALL(H15:AA15,3)),SMALL(H15:AA15,3),0)+IF(ISNUMBER(SMALL(H15:AA15,4)),SMALL(H15:AA15,4),0)+IF(ISNUMBER(SMALL(H15:AA15,5)),SMALL(H15:AA15,5),0)</f>
      </c>
      <c r="G15" s="18"/>
      <c r="H15" s="19"/>
      <c r="I15" s="20"/>
      <c r="J15" s="19"/>
      <c r="K15" s="20"/>
      <c r="L15" s="19"/>
      <c r="M15" s="20"/>
      <c r="N15" s="19"/>
      <c r="O15" s="20"/>
      <c r="P15" s="19"/>
      <c r="Q15" s="20"/>
      <c r="R15" s="19"/>
      <c r="S15" s="20"/>
      <c r="T15" s="19"/>
      <c r="U15" s="20"/>
      <c r="V15" s="19"/>
      <c r="W15" s="20">
        <v>32</v>
      </c>
      <c r="X15" s="19">
        <v>39</v>
      </c>
      <c r="Y15" s="20">
        <v>39</v>
      </c>
      <c r="Z15" s="19">
        <v>50</v>
      </c>
      <c r="AA15" s="20">
        <v>45</v>
      </c>
    </row>
    <row r="16" ht="18.75" customHeight="1" spans="1:27" x14ac:dyDescent="0.25">
      <c r="A16" s="12" t="s">
        <v>62</v>
      </c>
      <c r="B16" s="13" t="s">
        <v>63</v>
      </c>
      <c r="C16" s="14" t="s">
        <v>64</v>
      </c>
      <c r="D16" s="15">
        <f>COUNT(G16:AA16)</f>
      </c>
      <c r="E16" s="16" t="s">
        <v>64</v>
      </c>
      <c r="F16" s="17">
        <f>G16*1.5+MIN(H16:AA16)+IF(ISNUMBER(SMALL(H16:AA16,2)),SMALL(H16:AA16,2),0)+IF(ISNUMBER(SMALL(H16:AA16,3)),SMALL(H16:AA16,3),0)+IF(ISNUMBER(SMALL(H16:AA16,4)),SMALL(H16:AA16,4),0)+IF(ISNUMBER(SMALL(H16:AA16,5)),SMALL(H16:AA16,5),0)</f>
      </c>
      <c r="G16" s="18"/>
      <c r="H16" s="19"/>
      <c r="I16" s="20"/>
      <c r="J16" s="19"/>
      <c r="K16" s="20"/>
      <c r="L16" s="19"/>
      <c r="M16" s="20"/>
      <c r="N16" s="19"/>
      <c r="O16" s="20"/>
      <c r="P16" s="19"/>
      <c r="Q16" s="20"/>
      <c r="R16" s="19"/>
      <c r="S16" s="20"/>
      <c r="T16" s="19"/>
      <c r="U16" s="20"/>
      <c r="V16" s="19"/>
      <c r="W16" s="20" t="s">
        <v>16</v>
      </c>
      <c r="X16" s="19" t="s">
        <v>16</v>
      </c>
      <c r="Y16" s="20" t="s">
        <v>16</v>
      </c>
      <c r="Z16" s="19" t="s">
        <v>16</v>
      </c>
      <c r="AA16" s="20">
        <v>40</v>
      </c>
    </row>
    <row r="17" spans="1:27" x14ac:dyDescent="0.25"/>
  </sheetData>
  <mergeCells count="1">
    <mergeCell ref="A1:F1"/>
  </mergeCells>
  <hyperlinks>
    <hyperlink ref="W2" r:id="rId1"/>
    <hyperlink ref="X2" r:id="rId2"/>
    <hyperlink ref="Y2" r:id="rId3"/>
    <hyperlink ref="Z2" r:id="rId4"/>
    <hyperlink ref="AA2" r:id="rId5"/>
  </hyperlinks>
  <pageMargins left="0.7" right="0.7" top="0.787401575" bottom="0.787401575" header="0.3" footer="0.3"/>
  <pageSetup paperSize="9" orientation="landscape" horizontalDpi="4294967295" verticalDpi="4294967295" scale="63" fitToWidth="1" fitToHeight="0" firstPageNumber="1" useFirstPageNumber="1" copies="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16"/>
  <sheetViews>
    <sheetView workbookViewId="0" zoomScale="100" zoomScaleNormal="100">
      <pane xSplit="7" ySplit="2" topLeftCell="H3" activePane="bottomRight" state="frozen"/>
      <selection pane="bottomRight"/>
    </sheetView>
  </sheetViews>
  <sheetFormatPr defaultRowHeight="15" outlineLevelRow="0" outlineLevelCol="0" x14ac:dyDescent="0.25"/>
  <cols>
    <col min="1" max="1" width="28.28515625" customWidth="1"/>
    <col min="2" max="2" width="9.7109375" style="1" customWidth="1"/>
    <col min="3" max="6" width="8.7109375" customWidth="1"/>
    <col min="7" max="7" width="7.85546875" customWidth="1"/>
    <col min="8" max="27" width="7.7109375" customWidth="1"/>
    <col min="30" max="30" width="19.7109375" customWidth="1"/>
  </cols>
  <sheetData>
    <row r="1" ht="60" customHeight="1" spans="1:6" x14ac:dyDescent="0.25">
      <c r="A1" s="2" t="s">
        <v>114</v>
      </c>
      <c r="B1" s="2"/>
      <c r="C1" s="2"/>
      <c r="D1" s="2"/>
      <c r="E1" s="2"/>
      <c r="F1" s="2"/>
    </row>
    <row r="2" ht="50.1" customHeight="1" spans="1:27" s="3" customFormat="1" x14ac:dyDescent="0.25">
      <c r="A2" s="4" t="s">
        <v>1</v>
      </c>
      <c r="B2" s="5" t="s">
        <v>2</v>
      </c>
      <c r="C2" s="6" t="s">
        <v>3</v>
      </c>
      <c r="D2" s="7" t="s">
        <v>4</v>
      </c>
      <c r="E2" s="6" t="s">
        <v>5</v>
      </c>
      <c r="F2" s="8" t="s">
        <v>6</v>
      </c>
      <c r="G2" s="9" t="s">
        <v>7</v>
      </c>
      <c r="H2" s="10"/>
      <c r="I2" s="11"/>
      <c r="J2" s="10"/>
      <c r="K2" s="11"/>
      <c r="L2" s="10"/>
      <c r="M2" s="11"/>
      <c r="N2" s="10"/>
      <c r="O2" s="11"/>
      <c r="P2" s="10"/>
      <c r="Q2" s="11"/>
      <c r="R2" s="10"/>
      <c r="S2" s="11"/>
      <c r="T2" s="10"/>
      <c r="U2" s="11"/>
      <c r="V2" s="10"/>
      <c r="W2" s="11" t="s">
        <v>8</v>
      </c>
      <c r="X2" s="10" t="s">
        <v>9</v>
      </c>
      <c r="Y2" s="11" t="s">
        <v>10</v>
      </c>
      <c r="Z2" s="10" t="s">
        <v>11</v>
      </c>
      <c r="AA2" s="11" t="s">
        <v>12</v>
      </c>
    </row>
    <row r="3" ht="19.35" customHeight="1" spans="1:27" x14ac:dyDescent="0.25">
      <c r="A3" s="12" t="s">
        <v>115</v>
      </c>
      <c r="B3" s="13" t="s">
        <v>116</v>
      </c>
      <c r="C3" s="14" t="s">
        <v>117</v>
      </c>
      <c r="D3" s="15">
        <f>COUNT(G3:AA3)</f>
      </c>
      <c r="E3" s="16" t="s">
        <v>118</v>
      </c>
      <c r="F3" s="17">
        <f>G3*1.5+MAX(H3:AA3)+IF(ISNUMBER(LARGE(H3:AA3,2)),LARGE(H3:AA3,2),0)+IF(ISNUMBER(LARGE(H3:AA3,3)),LARGE(H3:AA3,3),0)+IF(ISNUMBER(LARGE(H3:AA3,4)),LARGE(H3:AA3,4),0)+IF(ISNUMBER(LARGE(H3:AA3,5)),LARGE(H3:AA3,5),0)</f>
      </c>
      <c r="G3" s="18"/>
      <c r="H3" s="19"/>
      <c r="I3" s="20"/>
      <c r="J3" s="19"/>
      <c r="K3" s="20"/>
      <c r="L3" s="19"/>
      <c r="M3" s="20"/>
      <c r="N3" s="19"/>
      <c r="O3" s="20"/>
      <c r="P3" s="19"/>
      <c r="Q3" s="20"/>
      <c r="R3" s="19"/>
      <c r="S3" s="20"/>
      <c r="T3" s="19"/>
      <c r="U3" s="20"/>
      <c r="V3" s="19"/>
      <c r="W3" s="20">
        <v>12</v>
      </c>
      <c r="X3" s="19" t="s">
        <v>16</v>
      </c>
      <c r="Y3" s="20" t="s">
        <v>16</v>
      </c>
      <c r="Z3" s="19" t="s">
        <v>16</v>
      </c>
      <c r="AA3" s="20" t="s">
        <v>16</v>
      </c>
    </row>
    <row r="4" ht="19.35" customHeight="1" spans="1:27" x14ac:dyDescent="0.25">
      <c r="A4" s="12" t="s">
        <v>119</v>
      </c>
      <c r="B4" s="13" t="s">
        <v>120</v>
      </c>
      <c r="C4" s="14" t="s">
        <v>121</v>
      </c>
      <c r="D4" s="15">
        <f>COUNT(G4:AA4)</f>
      </c>
      <c r="E4" s="16" t="s">
        <v>122</v>
      </c>
      <c r="F4" s="17">
        <f>G4*1.5+MAX(H4:AA4)+IF(ISNUMBER(LARGE(H4:AA4,2)),LARGE(H4:AA4,2),0)+IF(ISNUMBER(LARGE(H4:AA4,3)),LARGE(H4:AA4,3),0)+IF(ISNUMBER(LARGE(H4:AA4,4)),LARGE(H4:AA4,4),0)+IF(ISNUMBER(LARGE(H4:AA4,5)),LARGE(H4:AA4,5),0)</f>
      </c>
      <c r="G4" s="18"/>
      <c r="H4" s="19"/>
      <c r="I4" s="20"/>
      <c r="J4" s="19"/>
      <c r="K4" s="20"/>
      <c r="L4" s="19"/>
      <c r="M4" s="20"/>
      <c r="N4" s="19"/>
      <c r="O4" s="20"/>
      <c r="P4" s="19"/>
      <c r="Q4" s="20"/>
      <c r="R4" s="19"/>
      <c r="S4" s="20"/>
      <c r="T4" s="19"/>
      <c r="U4" s="20"/>
      <c r="V4" s="19"/>
      <c r="W4" s="20" t="s">
        <v>16</v>
      </c>
      <c r="X4" s="19" t="s">
        <v>16</v>
      </c>
      <c r="Y4" s="20" t="s">
        <v>16</v>
      </c>
      <c r="Z4" s="19" t="s">
        <v>16</v>
      </c>
      <c r="AA4" s="20">
        <v>11</v>
      </c>
    </row>
    <row r="5" ht="19.35" customHeight="1" spans="1:27" x14ac:dyDescent="0.25">
      <c r="A5" s="12" t="s">
        <v>123</v>
      </c>
      <c r="B5" s="13" t="s">
        <v>124</v>
      </c>
      <c r="C5" s="14" t="s">
        <v>125</v>
      </c>
      <c r="D5" s="15">
        <f>COUNT(G5:AA5)</f>
      </c>
      <c r="E5" s="16" t="s">
        <v>125</v>
      </c>
      <c r="F5" s="17">
        <f>G5*1.5+MAX(H5:AA5)+IF(ISNUMBER(LARGE(H5:AA5,2)),LARGE(H5:AA5,2),0)+IF(ISNUMBER(LARGE(H5:AA5,3)),LARGE(H5:AA5,3),0)+IF(ISNUMBER(LARGE(H5:AA5,4)),LARGE(H5:AA5,4),0)+IF(ISNUMBER(LARGE(H5:AA5,5)),LARGE(H5:AA5,5),0)</f>
      </c>
      <c r="G5" s="18"/>
      <c r="H5" s="19"/>
      <c r="I5" s="20"/>
      <c r="J5" s="19"/>
      <c r="K5" s="20"/>
      <c r="L5" s="19"/>
      <c r="M5" s="20"/>
      <c r="N5" s="19"/>
      <c r="O5" s="20"/>
      <c r="P5" s="19"/>
      <c r="Q5" s="20"/>
      <c r="R5" s="19"/>
      <c r="S5" s="20"/>
      <c r="T5" s="19"/>
      <c r="U5" s="20"/>
      <c r="V5" s="19"/>
      <c r="W5" s="20" t="s">
        <v>16</v>
      </c>
      <c r="X5" s="19" t="s">
        <v>16</v>
      </c>
      <c r="Y5" s="20">
        <v>12</v>
      </c>
      <c r="Z5" s="19" t="s">
        <v>16</v>
      </c>
      <c r="AA5" s="20" t="s">
        <v>16</v>
      </c>
    </row>
    <row r="6" ht="19.35" customHeight="1" spans="1:27" x14ac:dyDescent="0.25">
      <c r="A6" s="12" t="s">
        <v>126</v>
      </c>
      <c r="B6" s="13" t="s">
        <v>127</v>
      </c>
      <c r="C6" s="14" t="s">
        <v>128</v>
      </c>
      <c r="D6" s="15">
        <f>COUNT(G6:AA6)</f>
      </c>
      <c r="E6" s="16" t="s">
        <v>129</v>
      </c>
      <c r="F6" s="17">
        <f>G6*1.5+MAX(H6:AA6)+IF(ISNUMBER(LARGE(H6:AA6,2)),LARGE(H6:AA6,2),0)+IF(ISNUMBER(LARGE(H6:AA6,3)),LARGE(H6:AA6,3),0)+IF(ISNUMBER(LARGE(H6:AA6,4)),LARGE(H6:AA6,4),0)+IF(ISNUMBER(LARGE(H6:AA6,5)),LARGE(H6:AA6,5),0)</f>
      </c>
      <c r="G6" s="18"/>
      <c r="H6" s="19"/>
      <c r="I6" s="20"/>
      <c r="J6" s="19"/>
      <c r="K6" s="20"/>
      <c r="L6" s="19"/>
      <c r="M6" s="20"/>
      <c r="N6" s="19"/>
      <c r="O6" s="20"/>
      <c r="P6" s="19"/>
      <c r="Q6" s="20"/>
      <c r="R6" s="19"/>
      <c r="S6" s="20"/>
      <c r="T6" s="19"/>
      <c r="U6" s="20"/>
      <c r="V6" s="19"/>
      <c r="W6" s="20" t="s">
        <v>16</v>
      </c>
      <c r="X6" s="19">
        <v>19</v>
      </c>
      <c r="Y6" s="20">
        <v>21</v>
      </c>
      <c r="Z6" s="19" t="s">
        <v>16</v>
      </c>
      <c r="AA6" s="20" t="s">
        <v>16</v>
      </c>
    </row>
    <row r="7" ht="19.35" customHeight="1" spans="1:27" x14ac:dyDescent="0.25">
      <c r="A7" s="12" t="s">
        <v>130</v>
      </c>
      <c r="B7" s="13" t="s">
        <v>131</v>
      </c>
      <c r="C7" s="14" t="s">
        <v>132</v>
      </c>
      <c r="D7" s="15">
        <f>COUNT(G7:AA7)</f>
      </c>
      <c r="E7" s="16" t="s">
        <v>133</v>
      </c>
      <c r="F7" s="17">
        <f>G7*1.5+MAX(H7:AA7)+IF(ISNUMBER(LARGE(H7:AA7,2)),LARGE(H7:AA7,2),0)+IF(ISNUMBER(LARGE(H7:AA7,3)),LARGE(H7:AA7,3),0)+IF(ISNUMBER(LARGE(H7:AA7,4)),LARGE(H7:AA7,4),0)+IF(ISNUMBER(LARGE(H7:AA7,5)),LARGE(H7:AA7,5),0)</f>
      </c>
      <c r="G7" s="18"/>
      <c r="H7" s="19"/>
      <c r="I7" s="20"/>
      <c r="J7" s="19"/>
      <c r="K7" s="20"/>
      <c r="L7" s="19"/>
      <c r="M7" s="20"/>
      <c r="N7" s="19"/>
      <c r="O7" s="20"/>
      <c r="P7" s="19"/>
      <c r="Q7" s="20"/>
      <c r="R7" s="19"/>
      <c r="S7" s="20"/>
      <c r="T7" s="19"/>
      <c r="U7" s="20"/>
      <c r="V7" s="19"/>
      <c r="W7" s="20" t="s">
        <v>16</v>
      </c>
      <c r="X7" s="19" t="s">
        <v>16</v>
      </c>
      <c r="Y7" s="20">
        <v>15</v>
      </c>
      <c r="Z7" s="19" t="s">
        <v>16</v>
      </c>
      <c r="AA7" s="20">
        <v>13</v>
      </c>
    </row>
    <row r="8" ht="19.35" customHeight="1" spans="1:27" x14ac:dyDescent="0.25">
      <c r="A8" s="12" t="s">
        <v>134</v>
      </c>
      <c r="B8" s="13" t="s">
        <v>135</v>
      </c>
      <c r="C8" s="14" t="s">
        <v>136</v>
      </c>
      <c r="D8" s="15">
        <f>COUNT(G8:AA8)</f>
      </c>
      <c r="E8" s="16" t="s">
        <v>137</v>
      </c>
      <c r="F8" s="17">
        <f>G8*1.5+MAX(H8:AA8)+IF(ISNUMBER(LARGE(H8:AA8,2)),LARGE(H8:AA8,2),0)+IF(ISNUMBER(LARGE(H8:AA8,3)),LARGE(H8:AA8,3),0)+IF(ISNUMBER(LARGE(H8:AA8,4)),LARGE(H8:AA8,4),0)+IF(ISNUMBER(LARGE(H8:AA8,5)),LARGE(H8:AA8,5),0)</f>
      </c>
      <c r="G8" s="18"/>
      <c r="H8" s="19"/>
      <c r="I8" s="20"/>
      <c r="J8" s="19"/>
      <c r="K8" s="20"/>
      <c r="L8" s="19"/>
      <c r="M8" s="20"/>
      <c r="N8" s="19"/>
      <c r="O8" s="20"/>
      <c r="P8" s="19"/>
      <c r="Q8" s="20"/>
      <c r="R8" s="19"/>
      <c r="S8" s="20"/>
      <c r="T8" s="19"/>
      <c r="U8" s="20"/>
      <c r="V8" s="19"/>
      <c r="W8" s="20">
        <v>14</v>
      </c>
      <c r="X8" s="19">
        <v>13</v>
      </c>
      <c r="Y8" s="20" t="s">
        <v>16</v>
      </c>
      <c r="Z8" s="19">
        <v>15</v>
      </c>
      <c r="AA8" s="20">
        <v>17</v>
      </c>
    </row>
    <row r="9" ht="19.35" customHeight="1" spans="1:27" x14ac:dyDescent="0.25">
      <c r="A9" s="12" t="s">
        <v>138</v>
      </c>
      <c r="B9" s="13" t="s">
        <v>139</v>
      </c>
      <c r="C9" s="14" t="s">
        <v>140</v>
      </c>
      <c r="D9" s="15">
        <f>COUNT(G9:AA9)</f>
      </c>
      <c r="E9" s="16" t="s">
        <v>141</v>
      </c>
      <c r="F9" s="17">
        <f>G9*1.5+MAX(H9:AA9)+IF(ISNUMBER(LARGE(H9:AA9,2)),LARGE(H9:AA9,2),0)+IF(ISNUMBER(LARGE(H9:AA9,3)),LARGE(H9:AA9,3),0)+IF(ISNUMBER(LARGE(H9:AA9,4)),LARGE(H9:AA9,4),0)+IF(ISNUMBER(LARGE(H9:AA9,5)),LARGE(H9:AA9,5),0)</f>
      </c>
      <c r="G9" s="18"/>
      <c r="H9" s="19"/>
      <c r="I9" s="20"/>
      <c r="J9" s="19"/>
      <c r="K9" s="20"/>
      <c r="L9" s="19"/>
      <c r="M9" s="20"/>
      <c r="N9" s="19"/>
      <c r="O9" s="20"/>
      <c r="P9" s="19"/>
      <c r="Q9" s="20"/>
      <c r="R9" s="19"/>
      <c r="S9" s="20"/>
      <c r="T9" s="19"/>
      <c r="U9" s="20"/>
      <c r="V9" s="19"/>
      <c r="W9" s="20">
        <v>16</v>
      </c>
      <c r="X9" s="19">
        <v>16</v>
      </c>
      <c r="Y9" s="20" t="s">
        <v>16</v>
      </c>
      <c r="Z9" s="19" t="s">
        <v>16</v>
      </c>
      <c r="AA9" s="20" t="s">
        <v>16</v>
      </c>
    </row>
    <row r="10" ht="19.35" customHeight="1" spans="1:27" x14ac:dyDescent="0.25">
      <c r="A10" s="12" t="s">
        <v>142</v>
      </c>
      <c r="B10" s="13" t="s">
        <v>143</v>
      </c>
      <c r="C10" s="14" t="s">
        <v>144</v>
      </c>
      <c r="D10" s="15">
        <f>COUNT(G10:AA10)</f>
      </c>
      <c r="E10" s="16" t="s">
        <v>144</v>
      </c>
      <c r="F10" s="17">
        <f>G10*1.5+MAX(H10:AA10)+IF(ISNUMBER(LARGE(H10:AA10,2)),LARGE(H10:AA10,2),0)+IF(ISNUMBER(LARGE(H10:AA10,3)),LARGE(H10:AA10,3),0)+IF(ISNUMBER(LARGE(H10:AA10,4)),LARGE(H10:AA10,4),0)+IF(ISNUMBER(LARGE(H10:AA10,5)),LARGE(H10:AA10,5),0)</f>
      </c>
      <c r="G10" s="18"/>
      <c r="H10" s="19"/>
      <c r="I10" s="20"/>
      <c r="J10" s="19"/>
      <c r="K10" s="20"/>
      <c r="L10" s="19"/>
      <c r="M10" s="20"/>
      <c r="N10" s="19"/>
      <c r="O10" s="20"/>
      <c r="P10" s="19"/>
      <c r="Q10" s="20"/>
      <c r="R10" s="19"/>
      <c r="S10" s="20"/>
      <c r="T10" s="19"/>
      <c r="U10" s="20"/>
      <c r="V10" s="19"/>
      <c r="W10" s="20">
        <v>15</v>
      </c>
      <c r="X10" s="19" t="s">
        <v>16</v>
      </c>
      <c r="Y10" s="20" t="s">
        <v>16</v>
      </c>
      <c r="Z10" s="19" t="s">
        <v>16</v>
      </c>
      <c r="AA10" s="20" t="s">
        <v>16</v>
      </c>
    </row>
    <row r="11" ht="19.35" customHeight="1" spans="1:27" x14ac:dyDescent="0.25">
      <c r="A11" s="12" t="s">
        <v>145</v>
      </c>
      <c r="B11" s="13" t="s">
        <v>146</v>
      </c>
      <c r="C11" s="14" t="s">
        <v>147</v>
      </c>
      <c r="D11" s="15">
        <f>COUNT(G11:AA11)</f>
      </c>
      <c r="E11" s="16" t="s">
        <v>148</v>
      </c>
      <c r="F11" s="17">
        <f>G11*1.5+MAX(H11:AA11)+IF(ISNUMBER(LARGE(H11:AA11,2)),LARGE(H11:AA11,2),0)+IF(ISNUMBER(LARGE(H11:AA11,3)),LARGE(H11:AA11,3),0)+IF(ISNUMBER(LARGE(H11:AA11,4)),LARGE(H11:AA11,4),0)+IF(ISNUMBER(LARGE(H11:AA11,5)),LARGE(H11:AA11,5),0)</f>
      </c>
      <c r="G11" s="18"/>
      <c r="H11" s="19"/>
      <c r="I11" s="20"/>
      <c r="J11" s="19"/>
      <c r="K11" s="20"/>
      <c r="L11" s="19"/>
      <c r="M11" s="20"/>
      <c r="N11" s="19"/>
      <c r="O11" s="20"/>
      <c r="P11" s="19"/>
      <c r="Q11" s="20"/>
      <c r="R11" s="19"/>
      <c r="S11" s="20"/>
      <c r="T11" s="19"/>
      <c r="U11" s="20"/>
      <c r="V11" s="19"/>
      <c r="W11" s="20" t="s">
        <v>16</v>
      </c>
      <c r="X11" s="19">
        <v>14</v>
      </c>
      <c r="Y11" s="20">
        <v>10</v>
      </c>
      <c r="Z11" s="19">
        <v>13</v>
      </c>
      <c r="AA11" s="20">
        <v>11</v>
      </c>
    </row>
    <row r="12" ht="19.35" customHeight="1" spans="1:27" x14ac:dyDescent="0.25">
      <c r="A12" s="12" t="s">
        <v>149</v>
      </c>
      <c r="B12" s="13" t="s">
        <v>150</v>
      </c>
      <c r="C12" s="14" t="s">
        <v>151</v>
      </c>
      <c r="D12" s="15">
        <f>COUNT(G12:AA12)</f>
      </c>
      <c r="E12" s="16" t="s">
        <v>152</v>
      </c>
      <c r="F12" s="17">
        <f>G12*1.5+MAX(H12:AA12)+IF(ISNUMBER(LARGE(H12:AA12,2)),LARGE(H12:AA12,2),0)+IF(ISNUMBER(LARGE(H12:AA12,3)),LARGE(H12:AA12,3),0)+IF(ISNUMBER(LARGE(H12:AA12,4)),LARGE(H12:AA12,4),0)+IF(ISNUMBER(LARGE(H12:AA12,5)),LARGE(H12:AA12,5),0)</f>
      </c>
      <c r="G12" s="18"/>
      <c r="H12" s="19"/>
      <c r="I12" s="20"/>
      <c r="J12" s="19"/>
      <c r="K12" s="20"/>
      <c r="L12" s="19"/>
      <c r="M12" s="20"/>
      <c r="N12" s="19"/>
      <c r="O12" s="20"/>
      <c r="P12" s="19"/>
      <c r="Q12" s="20"/>
      <c r="R12" s="19"/>
      <c r="S12" s="20"/>
      <c r="T12" s="19"/>
      <c r="U12" s="20"/>
      <c r="V12" s="19"/>
      <c r="W12" s="20">
        <v>20</v>
      </c>
      <c r="X12" s="19">
        <v>17</v>
      </c>
      <c r="Y12" s="20">
        <v>16</v>
      </c>
      <c r="Z12" s="19">
        <v>11</v>
      </c>
      <c r="AA12" s="20">
        <v>16</v>
      </c>
    </row>
    <row r="13" ht="19.35" customHeight="1" spans="1:27" x14ac:dyDescent="0.25">
      <c r="A13" s="12" t="s">
        <v>153</v>
      </c>
      <c r="B13" s="13" t="s">
        <v>154</v>
      </c>
      <c r="C13" s="14" t="s">
        <v>155</v>
      </c>
      <c r="D13" s="15">
        <f>COUNT(G13:AA13)</f>
      </c>
      <c r="E13" s="16" t="s">
        <v>155</v>
      </c>
      <c r="F13" s="17">
        <f>G13*1.5+MAX(H13:AA13)+IF(ISNUMBER(LARGE(H13:AA13,2)),LARGE(H13:AA13,2),0)+IF(ISNUMBER(LARGE(H13:AA13,3)),LARGE(H13:AA13,3),0)+IF(ISNUMBER(LARGE(H13:AA13,4)),LARGE(H13:AA13,4),0)+IF(ISNUMBER(LARGE(H13:AA13,5)),LARGE(H13:AA13,5),0)</f>
      </c>
      <c r="G13" s="18"/>
      <c r="H13" s="19"/>
      <c r="I13" s="20"/>
      <c r="J13" s="19"/>
      <c r="K13" s="20"/>
      <c r="L13" s="19"/>
      <c r="M13" s="20"/>
      <c r="N13" s="19"/>
      <c r="O13" s="20"/>
      <c r="P13" s="19"/>
      <c r="Q13" s="20"/>
      <c r="R13" s="19"/>
      <c r="S13" s="20"/>
      <c r="T13" s="19"/>
      <c r="U13" s="20"/>
      <c r="V13" s="19"/>
      <c r="W13" s="20" t="s">
        <v>16</v>
      </c>
      <c r="X13" s="19" t="s">
        <v>16</v>
      </c>
      <c r="Y13" s="20" t="s">
        <v>16</v>
      </c>
      <c r="Z13" s="19" t="s">
        <v>16</v>
      </c>
      <c r="AA13" s="20">
        <v>13</v>
      </c>
    </row>
    <row r="14" ht="19.35" customHeight="1" spans="1:27" x14ac:dyDescent="0.25">
      <c r="A14" s="12" t="s">
        <v>156</v>
      </c>
      <c r="B14" s="13" t="s">
        <v>157</v>
      </c>
      <c r="C14" s="14" t="s">
        <v>158</v>
      </c>
      <c r="D14" s="15">
        <f>COUNT(G14:AA14)</f>
      </c>
      <c r="E14" s="16" t="s">
        <v>158</v>
      </c>
      <c r="F14" s="17">
        <f>G14*1.5+MAX(H14:AA14)+IF(ISNUMBER(LARGE(H14:AA14,2)),LARGE(H14:AA14,2),0)+IF(ISNUMBER(LARGE(H14:AA14,3)),LARGE(H14:AA14,3),0)+IF(ISNUMBER(LARGE(H14:AA14,4)),LARGE(H14:AA14,4),0)+IF(ISNUMBER(LARGE(H14:AA14,5)),LARGE(H14:AA14,5),0)</f>
      </c>
      <c r="G14" s="18"/>
      <c r="H14" s="19"/>
      <c r="I14" s="20"/>
      <c r="J14" s="19"/>
      <c r="K14" s="20"/>
      <c r="L14" s="19"/>
      <c r="M14" s="20"/>
      <c r="N14" s="19"/>
      <c r="O14" s="20"/>
      <c r="P14" s="19"/>
      <c r="Q14" s="20"/>
      <c r="R14" s="19"/>
      <c r="S14" s="20"/>
      <c r="T14" s="19"/>
      <c r="U14" s="20"/>
      <c r="V14" s="19"/>
      <c r="W14" s="20" t="s">
        <v>16</v>
      </c>
      <c r="X14" s="19">
        <v>15</v>
      </c>
      <c r="Y14" s="20" t="s">
        <v>16</v>
      </c>
      <c r="Z14" s="19" t="s">
        <v>16</v>
      </c>
      <c r="AA14" s="20" t="s">
        <v>16</v>
      </c>
    </row>
    <row r="15" ht="19.35" customHeight="1" spans="1:27" x14ac:dyDescent="0.25">
      <c r="A15" s="12" t="s">
        <v>159</v>
      </c>
      <c r="B15" s="13" t="s">
        <v>160</v>
      </c>
      <c r="C15" s="14" t="s">
        <v>161</v>
      </c>
      <c r="D15" s="15">
        <f>COUNT(G15:AA15)</f>
      </c>
      <c r="E15" s="16" t="s">
        <v>161</v>
      </c>
      <c r="F15" s="17">
        <f>G15*1.5+MAX(H15:AA15)+IF(ISNUMBER(LARGE(H15:AA15,2)),LARGE(H15:AA15,2),0)+IF(ISNUMBER(LARGE(H15:AA15,3)),LARGE(H15:AA15,3),0)+IF(ISNUMBER(LARGE(H15:AA15,4)),LARGE(H15:AA15,4),0)+IF(ISNUMBER(LARGE(H15:AA15,5)),LARGE(H15:AA15,5),0)</f>
      </c>
      <c r="G15" s="18"/>
      <c r="H15" s="19"/>
      <c r="I15" s="20"/>
      <c r="J15" s="19"/>
      <c r="K15" s="20"/>
      <c r="L15" s="19"/>
      <c r="M15" s="20"/>
      <c r="N15" s="19"/>
      <c r="O15" s="20"/>
      <c r="P15" s="19"/>
      <c r="Q15" s="20"/>
      <c r="R15" s="19"/>
      <c r="S15" s="20"/>
      <c r="T15" s="19"/>
      <c r="U15" s="20"/>
      <c r="V15" s="19"/>
      <c r="W15" s="20" t="s">
        <v>16</v>
      </c>
      <c r="X15" s="19">
        <v>15</v>
      </c>
      <c r="Y15" s="20" t="s">
        <v>16</v>
      </c>
      <c r="Z15" s="19" t="s">
        <v>16</v>
      </c>
      <c r="AA15" s="20" t="s">
        <v>16</v>
      </c>
    </row>
    <row r="16" spans="1:27" x14ac:dyDescent="0.25"/>
  </sheetData>
  <mergeCells count="1">
    <mergeCell ref="A1:F1"/>
  </mergeCells>
  <hyperlinks>
    <hyperlink ref="W2" r:id="rId1"/>
    <hyperlink ref="X2" r:id="rId2"/>
    <hyperlink ref="Y2" r:id="rId3"/>
    <hyperlink ref="Z2" r:id="rId4"/>
    <hyperlink ref="AA2" r:id="rId5"/>
  </hyperlinks>
  <pageMargins left="0.7" right="0.7" top="0.787401575" bottom="0.787401575" header="0.3" footer="0.3"/>
  <pageSetup paperSize="9" orientation="landscape" horizontalDpi="4294967295" verticalDpi="4294967295" scale="64" fitToWidth="1" fitToHeight="0" firstPageNumber="1" useFirstPageNumber="1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Dámy HCP+4 - 20</vt:lpstr>
      <vt:lpstr>Dámy HCP 20,1 - 54</vt:lpstr>
      <vt:lpstr>Muži HCP +4 - 54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 Svehla</dc:creator>
  <cp:lastModifiedBy>Pavel Švehla</cp:lastModifiedBy>
  <cp:lastPrinted>2021-10-10T16:24:41Z</cp:lastPrinted>
  <dcterms:created xsi:type="dcterms:W3CDTF">2012-04-05T15:23:05Z</dcterms:created>
  <dcterms:modified xsi:type="dcterms:W3CDTF">2026-05-13T07:21:07Z</dcterms:modified>
</cp:coreProperties>
</file>