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8" name="Dámy HCP+4 - 20" state="visible" r:id="rId4"/>
    <sheet sheetId="1" name="Dámy HCP 20,1 - 54" state="visible" r:id="rId5"/>
    <sheet sheetId="19" name="Muži HCP +4 - 54" state="visible" r:id="rId6"/>
  </sheets>
  <definedNames>
    <definedName name="_xlnm._FilterDatabase">'Muži HCP +4 - 54'!$A$2:$AA$3</definedName>
    <definedName name="solver_opt">'Dámy HCP+4 - 20'!$A$1</definedName>
    <definedName name="tourdata">'Dámy HCP 20,1 - 54'!$A$2:$G$3</definedName>
  </definedNames>
  <calcPr calcId="171027"/>
</workbook>
</file>

<file path=xl/sharedStrings.xml><?xml version="1.0" encoding="utf-8"?>
<sst xmlns="http://schemas.openxmlformats.org/spreadsheetml/2006/main" count="198" uniqueCount="125">
  <si>
    <r>
      <t xml:space="preserve">Kategorie dámy HCP +4–20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</si>
  <si>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</si>
  <si>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</si>
  <si>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</si>
  <si>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</si>
  <si>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</si>
  <si>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</si>
  <si>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×1,5</t>
  </si>
  <si>
    <t>19. 5.</t>
  </si>
  <si>
    <t>12. 5.</t>
  </si>
  <si>
    <t>21. 4.</t>
  </si>
  <si>
    <t>BOSNIČOVÁ Laura</t>
  </si>
  <si>
    <t>10301990</t>
  </si>
  <si>
    <t>6</t>
  </si>
  <si>
    <t>-</t>
  </si>
  <si>
    <t>FOLDINOVÁ Marcela</t>
  </si>
  <si>
    <t>16401494</t>
  </si>
  <si>
    <t>11</t>
  </si>
  <si>
    <t>CHALUPOVÁ Hana</t>
  </si>
  <si>
    <t>09804119</t>
  </si>
  <si>
    <t>15,2</t>
  </si>
  <si>
    <t>JINKOVÁ Alena</t>
  </si>
  <si>
    <t>14300047</t>
  </si>
  <si>
    <t>12,1</t>
  </si>
  <si>
    <t>13,3</t>
  </si>
  <si>
    <t>KOHNOVÁ Kateřina</t>
  </si>
  <si>
    <t>22000193</t>
  </si>
  <si>
    <t>17,9</t>
  </si>
  <si>
    <t>17,8</t>
  </si>
  <si>
    <t>MARCHAL Dita</t>
  </si>
  <si>
    <t>16401020</t>
  </si>
  <si>
    <t>11,4</t>
  </si>
  <si>
    <t>13,6</t>
  </si>
  <si>
    <t>NGUYEN KIM Thoa</t>
  </si>
  <si>
    <t>16401194</t>
  </si>
  <si>
    <t>12,2</t>
  </si>
  <si>
    <t>12,8</t>
  </si>
  <si>
    <t>PETRÁŇOVÁ Denisa</t>
  </si>
  <si>
    <t>16400458</t>
  </si>
  <si>
    <t>17,6</t>
  </si>
  <si>
    <t>POLESNÁ Markéta</t>
  </si>
  <si>
    <t>12503667</t>
  </si>
  <si>
    <t>12,4</t>
  </si>
  <si>
    <t>12</t>
  </si>
  <si>
    <t>PROCHÁZKOVÁ Silvie</t>
  </si>
  <si>
    <t>16402823</t>
  </si>
  <si>
    <t>11,3</t>
  </si>
  <si>
    <t>11,1</t>
  </si>
  <si>
    <t>SLÁMOVÁ Kateřina</t>
  </si>
  <si>
    <t>16401089</t>
  </si>
  <si>
    <t>15,5</t>
  </si>
  <si>
    <t>16,7</t>
  </si>
  <si>
    <t>ŠPILLEROVÁ Jitka</t>
  </si>
  <si>
    <t>06800054</t>
  </si>
  <si>
    <t>14,9</t>
  </si>
  <si>
    <r>
      <t xml:space="preserve">Kategorie dámy HCP 20,1–54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</si>
  <si>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BAE HyeLee</t>
  </si>
  <si>
    <t>16403929</t>
  </si>
  <si>
    <t>42,9</t>
  </si>
  <si>
    <t>40,8</t>
  </si>
  <si>
    <t>BURDA RABOVÁ Veronika</t>
  </si>
  <si>
    <t>09808286</t>
  </si>
  <si>
    <t>27,4</t>
  </si>
  <si>
    <t>DOAN Quynh Anh</t>
  </si>
  <si>
    <t>07801408</t>
  </si>
  <si>
    <t>39,3</t>
  </si>
  <si>
    <t>MATĚJŮ Marika</t>
  </si>
  <si>
    <t>07800059</t>
  </si>
  <si>
    <t>21,6</t>
  </si>
  <si>
    <t>MIKOVÁ Linda</t>
  </si>
  <si>
    <t>09001395</t>
  </si>
  <si>
    <t>20,3</t>
  </si>
  <si>
    <t>MIKOVÁ Lucia</t>
  </si>
  <si>
    <t>16403682</t>
  </si>
  <si>
    <t>30,3</t>
  </si>
  <si>
    <t>29,9</t>
  </si>
  <si>
    <t>MINAŘÍKOVÁ Eva</t>
  </si>
  <si>
    <t>16402741</t>
  </si>
  <si>
    <t>48,9</t>
  </si>
  <si>
    <t>50,9</t>
  </si>
  <si>
    <t>ŠINDELÁŘOVÁ Andrea</t>
  </si>
  <si>
    <t>07806156</t>
  </si>
  <si>
    <t>30,1</t>
  </si>
  <si>
    <t>VACHOUŠKOVÁ Vilma</t>
  </si>
  <si>
    <t>07806938</t>
  </si>
  <si>
    <t>23,7</t>
  </si>
  <si>
    <t>23,9</t>
  </si>
  <si>
    <t>VEJROVÁ Iveta</t>
  </si>
  <si>
    <t>07804695</t>
  </si>
  <si>
    <t>27,9</t>
  </si>
  <si>
    <t>28,4</t>
  </si>
  <si>
    <t>ZVĚŘINOVÁ Lucie</t>
  </si>
  <si>
    <t>07808550</t>
  </si>
  <si>
    <t>34</t>
  </si>
  <si>
    <t>34,3</t>
  </si>
  <si>
    <r>
      <t xml:space="preserve">Kategorie muži HCP +4–54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</si>
  <si>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BRABLC Božetěch</t>
  </si>
  <si>
    <t>16403961</t>
  </si>
  <si>
    <t>18,3</t>
  </si>
  <si>
    <t>BURDA Roland</t>
  </si>
  <si>
    <t>00902936</t>
  </si>
  <si>
    <t>7,5</t>
  </si>
  <si>
    <t>HORŇÁK Vojtěch</t>
  </si>
  <si>
    <t>16403942</t>
  </si>
  <si>
    <t>54</t>
  </si>
  <si>
    <t>50,4</t>
  </si>
  <si>
    <t>CHALUPA Jaroslav</t>
  </si>
  <si>
    <t>09805787</t>
  </si>
  <si>
    <t>19,2</t>
  </si>
  <si>
    <t>19,6</t>
  </si>
  <si>
    <t>JECH Lukáš</t>
  </si>
  <si>
    <t>00801848</t>
  </si>
  <si>
    <t>24,6</t>
  </si>
  <si>
    <t>23,4</t>
  </si>
  <si>
    <t>MIKA Petr</t>
  </si>
  <si>
    <t>16403680</t>
  </si>
  <si>
    <t>23,8</t>
  </si>
  <si>
    <t>24,3</t>
  </si>
  <si>
    <t>PETRÁŇ Ondřej</t>
  </si>
  <si>
    <t>16400995</t>
  </si>
  <si>
    <t>18,6</t>
  </si>
  <si>
    <t>18,7</t>
  </si>
  <si>
    <t>POLESNÝ Jiří</t>
  </si>
  <si>
    <t>16400766</t>
  </si>
  <si>
    <t>13,4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</si>
</sst>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5" TargetMode="External"/><Relationship Id="rId2" Type="http://schemas.openxmlformats.org/officeDocument/2006/relationships/hyperlink" Target="https://www.cgf.cz/cz/turnaje/turnaje-vyhledavani/turnaj?id=1300148344" TargetMode="External"/><Relationship Id="rId3" Type="http://schemas.openxmlformats.org/officeDocument/2006/relationships/hyperlink" Target="https://www.cgf.cz/cz/turnaje/turnaje-vyhledavani/turnaj?id=1300147177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5" TargetMode="External"/><Relationship Id="rId2" Type="http://schemas.openxmlformats.org/officeDocument/2006/relationships/hyperlink" Target="https://www.cgf.cz/cz/turnaje/turnaje-vyhledavani/turnaj?id=1300148344" TargetMode="External"/><Relationship Id="rId3" Type="http://schemas.openxmlformats.org/officeDocument/2006/relationships/hyperlink" Target="https://www.cgf.cz/cz/turnaje/turnaje-vyhledavani/turnaj?id=1300147177" TargetMode="Externa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5" TargetMode="External"/><Relationship Id="rId2" Type="http://schemas.openxmlformats.org/officeDocument/2006/relationships/hyperlink" Target="https://www.cgf.cz/cz/turnaje/turnaje-vyhledavani/turnaj?id=1300148344" TargetMode="External"/><Relationship Id="rId3" Type="http://schemas.openxmlformats.org/officeDocument/2006/relationships/hyperlink" Target="https://www.cgf.cz/cz/turnaje/turnaje-vyhledavani/turnaj?id=130014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55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 t="s">
        <v>8</v>
      </c>
      <c r="Z2" s="10" t="s">
        <v>9</v>
      </c>
      <c r="AA2" s="11" t="s">
        <v>10</v>
      </c>
    </row>
    <row r="3" ht="19.35" customHeight="1" spans="1:27" x14ac:dyDescent="0.25">
      <c r="A3" s="12" t="s">
        <v>56</v>
      </c>
      <c r="B3" s="13" t="s">
        <v>57</v>
      </c>
      <c r="C3" s="14" t="s">
        <v>58</v>
      </c>
      <c r="D3" s="15">
        <f>COUNT(G3:AA3)</f>
      </c>
      <c r="E3" s="16" t="s">
        <v>59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>
        <v>13</v>
      </c>
      <c r="Z3" s="19" t="s">
        <v>14</v>
      </c>
      <c r="AA3" s="20">
        <v>8</v>
      </c>
    </row>
    <row r="4" ht="19.35" customHeight="1" spans="1:27" x14ac:dyDescent="0.25">
      <c r="A4" s="12" t="s">
        <v>60</v>
      </c>
      <c r="B4" s="13" t="s">
        <v>61</v>
      </c>
      <c r="C4" s="14" t="s">
        <v>62</v>
      </c>
      <c r="D4" s="15">
        <f>COUNT(G4:AA4)</f>
      </c>
      <c r="E4" s="16" t="s">
        <v>62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>
        <v>10</v>
      </c>
      <c r="Z4" s="19" t="s">
        <v>14</v>
      </c>
      <c r="AA4" s="20" t="s">
        <v>14</v>
      </c>
    </row>
    <row r="5" ht="19.35" customHeight="1" spans="1:27" x14ac:dyDescent="0.25">
      <c r="A5" s="12" t="s">
        <v>63</v>
      </c>
      <c r="B5" s="13" t="s">
        <v>64</v>
      </c>
      <c r="C5" s="14" t="s">
        <v>65</v>
      </c>
      <c r="D5" s="15">
        <f>COUNT(G5:AA5)</f>
      </c>
      <c r="E5" s="16" t="s">
        <v>65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 t="s">
        <v>14</v>
      </c>
      <c r="Z5" s="19">
        <v>16</v>
      </c>
      <c r="AA5" s="20" t="s">
        <v>14</v>
      </c>
    </row>
    <row r="6" ht="19.35" customHeight="1" spans="1:27" x14ac:dyDescent="0.25">
      <c r="A6" s="12" t="s">
        <v>66</v>
      </c>
      <c r="B6" s="13" t="s">
        <v>67</v>
      </c>
      <c r="C6" s="14" t="s">
        <v>68</v>
      </c>
      <c r="D6" s="15">
        <f>COUNT(G6:AA6)</f>
      </c>
      <c r="E6" s="16" t="s">
        <v>68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 t="s">
        <v>14</v>
      </c>
      <c r="Z6" s="19" t="s">
        <v>14</v>
      </c>
      <c r="AA6" s="20">
        <v>10</v>
      </c>
    </row>
    <row r="7" ht="19.35" customHeight="1" spans="1:27" x14ac:dyDescent="0.25">
      <c r="A7" s="12" t="s">
        <v>69</v>
      </c>
      <c r="B7" s="13" t="s">
        <v>70</v>
      </c>
      <c r="C7" s="14" t="s">
        <v>71</v>
      </c>
      <c r="D7" s="15">
        <f>COUNT(G7:AA7)</f>
      </c>
      <c r="E7" s="16" t="s">
        <v>71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 t="s">
        <v>14</v>
      </c>
      <c r="Z7" s="19">
        <v>13</v>
      </c>
      <c r="AA7" s="20" t="s">
        <v>14</v>
      </c>
    </row>
    <row r="8" ht="19.35" customHeight="1" spans="1:27" x14ac:dyDescent="0.25">
      <c r="A8" s="12" t="s">
        <v>72</v>
      </c>
      <c r="B8" s="13" t="s">
        <v>73</v>
      </c>
      <c r="C8" s="14" t="s">
        <v>74</v>
      </c>
      <c r="D8" s="15">
        <f>COUNT(G8:AA8)</f>
      </c>
      <c r="E8" s="16" t="s">
        <v>75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>
        <v>8</v>
      </c>
      <c r="Z8" s="19">
        <v>16</v>
      </c>
      <c r="AA8" s="20">
        <v>17</v>
      </c>
    </row>
    <row r="9" ht="19.35" customHeight="1" spans="1:27" x14ac:dyDescent="0.25">
      <c r="A9" s="12" t="s">
        <v>76</v>
      </c>
      <c r="B9" s="13" t="s">
        <v>77</v>
      </c>
      <c r="C9" s="14" t="s">
        <v>78</v>
      </c>
      <c r="D9" s="15">
        <f>COUNT(G9:AA9)</f>
      </c>
      <c r="E9" s="16" t="s">
        <v>79</v>
      </c>
      <c r="F9" s="17">
        <f>G9*1.5+MAX(H9:AA9)+IF(ISNUMBER(LARGE(H9:AA9,2)),LARGE(H9:AA9,2),0)+IF(ISNUMBER(LARGE(H9:AA9,3)),LARGE(H9:AA9,3),0)+IF(ISNUMBER(LARGE(H9:AA9,4)),LARGE(H9:AA9,4),0)+IF(ISNUMBER(LARGE(H9:AA9,5)),LARGE(H9:AA9,5),0)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>
        <v>8</v>
      </c>
      <c r="Z9" s="19">
        <v>15</v>
      </c>
      <c r="AA9" s="20">
        <v>9</v>
      </c>
    </row>
    <row r="10" ht="19.35" customHeight="1" spans="1:27" x14ac:dyDescent="0.25">
      <c r="A10" s="12" t="s">
        <v>80</v>
      </c>
      <c r="B10" s="13" t="s">
        <v>81</v>
      </c>
      <c r="C10" s="14" t="s">
        <v>82</v>
      </c>
      <c r="D10" s="15">
        <f>COUNT(G10:AA10)</f>
      </c>
      <c r="E10" s="16" t="s">
        <v>75</v>
      </c>
      <c r="F10" s="17">
        <f>G10*1.5+MAX(H10:AA10)+IF(ISNUMBER(LARGE(H10:AA10,2)),LARGE(H10:AA10,2),0)+IF(ISNUMBER(LARGE(H10:AA10,3)),LARGE(H10:AA10,3),0)+IF(ISNUMBER(LARGE(H10:AA10,4)),LARGE(H10:AA10,4),0)+IF(ISNUMBER(LARGE(H10:AA10,5)),LARGE(H10:AA10,5),0)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 t="s">
        <v>14</v>
      </c>
      <c r="Z10" s="19" t="s">
        <v>14</v>
      </c>
      <c r="AA10" s="20">
        <v>19</v>
      </c>
    </row>
    <row r="11" ht="19.35" customHeight="1" spans="1:27" x14ac:dyDescent="0.25">
      <c r="A11" s="12" t="s">
        <v>83</v>
      </c>
      <c r="B11" s="13" t="s">
        <v>84</v>
      </c>
      <c r="C11" s="14" t="s">
        <v>85</v>
      </c>
      <c r="D11" s="15">
        <f>COUNT(G11:AA11)</f>
      </c>
      <c r="E11" s="16" t="s">
        <v>86</v>
      </c>
      <c r="F11" s="17">
        <f>G11*1.5+MAX(H11:AA11)+IF(ISNUMBER(LARGE(H11:AA11,2)),LARGE(H11:AA11,2),0)+IF(ISNUMBER(LARGE(H11:AA11,3)),LARGE(H11:AA11,3),0)+IF(ISNUMBER(LARGE(H11:AA11,4)),LARGE(H11:AA11,4),0)+IF(ISNUMBER(LARGE(H11:AA11,5)),LARGE(H11:AA11,5),0)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>
        <v>9</v>
      </c>
      <c r="Z11" s="19" t="s">
        <v>14</v>
      </c>
      <c r="AA11" s="20" t="s">
        <v>14</v>
      </c>
    </row>
    <row r="12" ht="19.35" customHeight="1" spans="1:27" x14ac:dyDescent="0.25">
      <c r="A12" s="12" t="s">
        <v>87</v>
      </c>
      <c r="B12" s="13" t="s">
        <v>88</v>
      </c>
      <c r="C12" s="14" t="s">
        <v>89</v>
      </c>
      <c r="D12" s="15">
        <f>COUNT(G12:AA12)</f>
      </c>
      <c r="E12" s="16" t="s">
        <v>90</v>
      </c>
      <c r="F12" s="17">
        <f>G12*1.5+MAX(H12:AA12)+IF(ISNUMBER(LARGE(H12:AA12,2)),LARGE(H12:AA12,2),0)+IF(ISNUMBER(LARGE(H12:AA12,3)),LARGE(H12:AA12,3),0)+IF(ISNUMBER(LARGE(H12:AA12,4)),LARGE(H12:AA12,4),0)+IF(ISNUMBER(LARGE(H12:AA12,5)),LARGE(H12:AA12,5),0)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>
        <v>11</v>
      </c>
      <c r="Z12" s="19" t="s">
        <v>14</v>
      </c>
      <c r="AA12" s="20" t="s">
        <v>14</v>
      </c>
    </row>
    <row r="13" ht="19.35" customHeight="1" spans="1:27" x14ac:dyDescent="0.25">
      <c r="A13" s="12" t="s">
        <v>91</v>
      </c>
      <c r="B13" s="13" t="s">
        <v>92</v>
      </c>
      <c r="C13" s="14" t="s">
        <v>93</v>
      </c>
      <c r="D13" s="15">
        <f>COUNT(G13:AA13)</f>
      </c>
      <c r="E13" s="16" t="s">
        <v>94</v>
      </c>
      <c r="F13" s="17">
        <f>G13*1.5+MAX(H13:AA13)+IF(ISNUMBER(LARGE(H13:AA13,2)),LARGE(H13:AA13,2),0)+IF(ISNUMBER(LARGE(H13:AA13,3)),LARGE(H13:AA13,3),0)+IF(ISNUMBER(LARGE(H13:AA13,4)),LARGE(H13:AA13,4),0)+IF(ISNUMBER(LARGE(H13:AA13,5)),LARGE(H13:AA13,5),0)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 t="s">
        <v>14</v>
      </c>
      <c r="Z13" s="19" t="s">
        <v>14</v>
      </c>
      <c r="AA13" s="20">
        <v>8</v>
      </c>
    </row>
    <row r="14" spans="1:27" x14ac:dyDescent="0.25"/>
  </sheetData>
  <mergeCells count="1">
    <mergeCell ref="A1:F1"/>
  </mergeCells>
  <hyperlinks>
    <hyperlink ref="Y2" r:id="rId1"/>
    <hyperlink ref="Z2" r:id="rId2"/>
    <hyperlink ref="AA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 defaultColWidth="9.285156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8.2851562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 t="s">
        <v>8</v>
      </c>
      <c r="Z2" s="10" t="s">
        <v>9</v>
      </c>
      <c r="AA2" s="11" t="s">
        <v>10</v>
      </c>
    </row>
    <row r="3" ht="18.75" customHeight="1" spans="1:27" x14ac:dyDescent="0.25">
      <c r="A3" s="12" t="s">
        <v>11</v>
      </c>
      <c r="B3" s="13" t="s">
        <v>12</v>
      </c>
      <c r="C3" s="14" t="s">
        <v>13</v>
      </c>
      <c r="D3" s="15">
        <f>COUNT(G3:AA3)</f>
      </c>
      <c r="E3" s="16" t="s">
        <v>13</v>
      </c>
      <c r="F3" s="17">
        <f>G3*1.5+MIN(H3:AA3)+IF(ISNUMBER(SMALL(H3:AA3,2)),SMALL(H3:AA3,2),0)+IF(ISNUMBER(SMALL(H3:AA3,3)),SMALL(H3:AA3,3),0)+IF(ISNUMBER(SMALL(H3:AA3,4)),SMALL(H3:AA3,4),0)+IF(ISNUMBER(SMALL(H3:AA3,5)),SMALL(H3:AA3,5),0)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>
        <v>37</v>
      </c>
      <c r="Z3" s="19" t="s">
        <v>14</v>
      </c>
      <c r="AA3" s="20" t="s">
        <v>14</v>
      </c>
    </row>
    <row r="4" ht="18.75" customHeight="1" spans="1:27" x14ac:dyDescent="0.25">
      <c r="A4" s="12" t="s">
        <v>15</v>
      </c>
      <c r="B4" s="13" t="s">
        <v>16</v>
      </c>
      <c r="C4" s="14" t="s">
        <v>17</v>
      </c>
      <c r="D4" s="15">
        <f>COUNT(G4:AA4)</f>
      </c>
      <c r="E4" s="16" t="s">
        <v>17</v>
      </c>
      <c r="F4" s="17">
        <f>G4*1.5+MIN(H4:AA4)+IF(ISNUMBER(SMALL(H4:AA4,2)),SMALL(H4:AA4,2),0)+IF(ISNUMBER(SMALL(H4:AA4,3)),SMALL(H4:AA4,3),0)+IF(ISNUMBER(SMALL(H4:AA4,4)),SMALL(H4:AA4,4),0)+IF(ISNUMBER(SMALL(H4:AA4,5)),SMALL(H4:AA4,5),0)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 t="s">
        <v>14</v>
      </c>
      <c r="Z4" s="19" t="s">
        <v>14</v>
      </c>
      <c r="AA4" s="20">
        <v>40</v>
      </c>
    </row>
    <row r="5" ht="18.75" customHeight="1" spans="1:27" x14ac:dyDescent="0.25">
      <c r="A5" s="12" t="s">
        <v>18</v>
      </c>
      <c r="B5" s="13" t="s">
        <v>19</v>
      </c>
      <c r="C5" s="14" t="s">
        <v>20</v>
      </c>
      <c r="D5" s="15">
        <f>COUNT(G5:AA5)</f>
      </c>
      <c r="E5" s="16" t="s">
        <v>20</v>
      </c>
      <c r="F5" s="17">
        <f>G5*1.5+MIN(H5:AA5)+IF(ISNUMBER(SMALL(H5:AA5,2)),SMALL(H5:AA5,2),0)+IF(ISNUMBER(SMALL(H5:AA5,3)),SMALL(H5:AA5,3),0)+IF(ISNUMBER(SMALL(H5:AA5,4)),SMALL(H5:AA5,4),0)+IF(ISNUMBER(SMALL(H5:AA5,5)),SMALL(H5:AA5,5),0)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>
        <v>44</v>
      </c>
      <c r="Z5" s="19" t="s">
        <v>14</v>
      </c>
      <c r="AA5" s="20" t="s">
        <v>14</v>
      </c>
    </row>
    <row r="6" ht="18.75" customHeight="1" spans="1:27" x14ac:dyDescent="0.25">
      <c r="A6" s="12" t="s">
        <v>21</v>
      </c>
      <c r="B6" s="13" t="s">
        <v>22</v>
      </c>
      <c r="C6" s="14" t="s">
        <v>23</v>
      </c>
      <c r="D6" s="15">
        <f>COUNT(G6:AA6)</f>
      </c>
      <c r="E6" s="16" t="s">
        <v>24</v>
      </c>
      <c r="F6" s="17">
        <f>G6*1.5+MIN(H6:AA6)+IF(ISNUMBER(SMALL(H6:AA6,2)),SMALL(H6:AA6,2),0)+IF(ISNUMBER(SMALL(H6:AA6,3)),SMALL(H6:AA6,3),0)+IF(ISNUMBER(SMALL(H6:AA6,4)),SMALL(H6:AA6,4),0)+IF(ISNUMBER(SMALL(H6:AA6,5)),SMALL(H6:AA6,5),0)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>
        <v>36</v>
      </c>
      <c r="Z6" s="19">
        <v>42</v>
      </c>
      <c r="AA6" s="20">
        <v>40</v>
      </c>
    </row>
    <row r="7" ht="18.75" customHeight="1" spans="1:27" x14ac:dyDescent="0.25">
      <c r="A7" s="12" t="s">
        <v>25</v>
      </c>
      <c r="B7" s="13" t="s">
        <v>26</v>
      </c>
      <c r="C7" s="14" t="s">
        <v>27</v>
      </c>
      <c r="D7" s="15">
        <f>COUNT(G7:AA7)</f>
      </c>
      <c r="E7" s="16" t="s">
        <v>28</v>
      </c>
      <c r="F7" s="17">
        <f>G7*1.5+MIN(H7:AA7)+IF(ISNUMBER(SMALL(H7:AA7,2)),SMALL(H7:AA7,2),0)+IF(ISNUMBER(SMALL(H7:AA7,3)),SMALL(H7:AA7,3),0)+IF(ISNUMBER(SMALL(H7:AA7,4)),SMALL(H7:AA7,4),0)+IF(ISNUMBER(SMALL(H7:AA7,5)),SMALL(H7:AA7,5),0)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>
        <v>46</v>
      </c>
      <c r="Z7" s="19" t="s">
        <v>14</v>
      </c>
      <c r="AA7" s="20">
        <v>38</v>
      </c>
    </row>
    <row r="8" ht="18.75" customHeight="1" spans="1:27" x14ac:dyDescent="0.25">
      <c r="A8" s="12" t="s">
        <v>29</v>
      </c>
      <c r="B8" s="13" t="s">
        <v>30</v>
      </c>
      <c r="C8" s="14" t="s">
        <v>31</v>
      </c>
      <c r="D8" s="15">
        <f>COUNT(G8:AA8)</f>
      </c>
      <c r="E8" s="16" t="s">
        <v>32</v>
      </c>
      <c r="F8" s="17">
        <f>G8*1.5+MIN(H8:AA8)+IF(ISNUMBER(SMALL(H8:AA8,2)),SMALL(H8:AA8,2),0)+IF(ISNUMBER(SMALL(H8:AA8,3)),SMALL(H8:AA8,3),0)+IF(ISNUMBER(SMALL(H8:AA8,4)),SMALL(H8:AA8,4),0)+IF(ISNUMBER(SMALL(H8:AA8,5)),SMALL(H8:AA8,5),0)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>
        <v>40</v>
      </c>
      <c r="Z8" s="19" t="s">
        <v>14</v>
      </c>
      <c r="AA8" s="20">
        <v>45</v>
      </c>
    </row>
    <row r="9" ht="18.75" customHeight="1" spans="1:27" x14ac:dyDescent="0.25">
      <c r="A9" s="12" t="s">
        <v>33</v>
      </c>
      <c r="B9" s="13" t="s">
        <v>34</v>
      </c>
      <c r="C9" s="14" t="s">
        <v>35</v>
      </c>
      <c r="D9" s="15">
        <f>COUNT(G9:AA9)</f>
      </c>
      <c r="E9" s="16" t="s">
        <v>36</v>
      </c>
      <c r="F9" s="17">
        <f>G9*1.5+MIN(H9:AA9)+IF(ISNUMBER(SMALL(H9:AA9,2)),SMALL(H9:AA9,2),0)+IF(ISNUMBER(SMALL(H9:AA9,3)),SMALL(H9:AA9,3),0)+IF(ISNUMBER(SMALL(H9:AA9,4)),SMALL(H9:AA9,4),0)+IF(ISNUMBER(SMALL(H9:AA9,5)),SMALL(H9:AA9,5),0)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 t="s">
        <v>14</v>
      </c>
      <c r="Z9" s="19">
        <v>38</v>
      </c>
      <c r="AA9" s="20" t="s">
        <v>14</v>
      </c>
    </row>
    <row r="10" ht="18.75" customHeight="1" spans="1:27" x14ac:dyDescent="0.25">
      <c r="A10" s="12" t="s">
        <v>37</v>
      </c>
      <c r="B10" s="13" t="s">
        <v>38</v>
      </c>
      <c r="C10" s="14" t="s">
        <v>28</v>
      </c>
      <c r="D10" s="15">
        <f>COUNT(G10:AA10)</f>
      </c>
      <c r="E10" s="16" t="s">
        <v>39</v>
      </c>
      <c r="F10" s="17">
        <f>G10*1.5+MIN(H10:AA10)+IF(ISNUMBER(SMALL(H10:AA10,2)),SMALL(H10:AA10,2),0)+IF(ISNUMBER(SMALL(H10:AA10,3)),SMALL(H10:AA10,3),0)+IF(ISNUMBER(SMALL(H10:AA10,4)),SMALL(H10:AA10,4),0)+IF(ISNUMBER(SMALL(H10:AA10,5)),SMALL(H10:AA10,5),0)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>
        <v>34</v>
      </c>
      <c r="Z10" s="19" t="s">
        <v>14</v>
      </c>
      <c r="AA10" s="20">
        <v>40</v>
      </c>
    </row>
    <row r="11" ht="18.75" customHeight="1" spans="1:27" x14ac:dyDescent="0.25">
      <c r="A11" s="12" t="s">
        <v>40</v>
      </c>
      <c r="B11" s="13" t="s">
        <v>41</v>
      </c>
      <c r="C11" s="14" t="s">
        <v>42</v>
      </c>
      <c r="D11" s="15">
        <f>COUNT(G11:AA11)</f>
      </c>
      <c r="E11" s="16" t="s">
        <v>43</v>
      </c>
      <c r="F11" s="17">
        <f>G11*1.5+MIN(H11:AA11)+IF(ISNUMBER(SMALL(H11:AA11,2)),SMALL(H11:AA11,2),0)+IF(ISNUMBER(SMALL(H11:AA11,3)),SMALL(H11:AA11,3),0)+IF(ISNUMBER(SMALL(H11:AA11,4)),SMALL(H11:AA11,4),0)+IF(ISNUMBER(SMALL(H11:AA11,5)),SMALL(H11:AA11,5),0)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>
        <v>35</v>
      </c>
      <c r="Z11" s="19">
        <v>41</v>
      </c>
      <c r="AA11" s="20">
        <v>39</v>
      </c>
    </row>
    <row r="12" ht="18.75" customHeight="1" spans="1:27" x14ac:dyDescent="0.25">
      <c r="A12" s="12" t="s">
        <v>44</v>
      </c>
      <c r="B12" s="13" t="s">
        <v>45</v>
      </c>
      <c r="C12" s="14" t="s">
        <v>46</v>
      </c>
      <c r="D12" s="15">
        <f>COUNT(G12:AA12)</f>
      </c>
      <c r="E12" s="16" t="s">
        <v>47</v>
      </c>
      <c r="F12" s="17">
        <f>G12*1.5+MIN(H12:AA12)+IF(ISNUMBER(SMALL(H12:AA12,2)),SMALL(H12:AA12,2),0)+IF(ISNUMBER(SMALL(H12:AA12,3)),SMALL(H12:AA12,3),0)+IF(ISNUMBER(SMALL(H12:AA12,4)),SMALL(H12:AA12,4),0)+IF(ISNUMBER(SMALL(H12:AA12,5)),SMALL(H12:AA12,5),0)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>
        <v>34</v>
      </c>
      <c r="Z12" s="19" t="s">
        <v>14</v>
      </c>
      <c r="AA12" s="20">
        <v>46</v>
      </c>
    </row>
    <row r="13" ht="18.75" customHeight="1" spans="1:27" x14ac:dyDescent="0.25">
      <c r="A13" s="12" t="s">
        <v>48</v>
      </c>
      <c r="B13" s="13" t="s">
        <v>49</v>
      </c>
      <c r="C13" s="14" t="s">
        <v>50</v>
      </c>
      <c r="D13" s="15">
        <f>COUNT(G13:AA13)</f>
      </c>
      <c r="E13" s="16" t="s">
        <v>51</v>
      </c>
      <c r="F13" s="17">
        <f>G13*1.5+MIN(H13:AA13)+IF(ISNUMBER(SMALL(H13:AA13,2)),SMALL(H13:AA13,2),0)+IF(ISNUMBER(SMALL(H13:AA13,3)),SMALL(H13:AA13,3),0)+IF(ISNUMBER(SMALL(H13:AA13,4)),SMALL(H13:AA13,4),0)+IF(ISNUMBER(SMALL(H13:AA13,5)),SMALL(H13:AA13,5),0)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>
        <v>39</v>
      </c>
      <c r="Z13" s="19">
        <v>50</v>
      </c>
      <c r="AA13" s="20">
        <v>45</v>
      </c>
    </row>
    <row r="14" ht="18.75" customHeight="1" spans="1:27" x14ac:dyDescent="0.25">
      <c r="A14" s="12" t="s">
        <v>52</v>
      </c>
      <c r="B14" s="13" t="s">
        <v>53</v>
      </c>
      <c r="C14" s="14" t="s">
        <v>54</v>
      </c>
      <c r="D14" s="15">
        <f>COUNT(G14:AA14)</f>
      </c>
      <c r="E14" s="16" t="s">
        <v>54</v>
      </c>
      <c r="F14" s="17">
        <f>G14*1.5+MIN(H14:AA14)+IF(ISNUMBER(SMALL(H14:AA14,2)),SMALL(H14:AA14,2),0)+IF(ISNUMBER(SMALL(H14:AA14,3)),SMALL(H14:AA14,3),0)+IF(ISNUMBER(SMALL(H14:AA14,4)),SMALL(H14:AA14,4),0)+IF(ISNUMBER(SMALL(H14:AA14,5)),SMALL(H14:AA14,5),0)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 t="s">
        <v>14</v>
      </c>
      <c r="Z14" s="19" t="s">
        <v>14</v>
      </c>
      <c r="AA14" s="20">
        <v>40</v>
      </c>
    </row>
    <row r="15" spans="1:27" x14ac:dyDescent="0.25"/>
  </sheetData>
  <mergeCells count="1">
    <mergeCell ref="A1:F1"/>
  </mergeCells>
  <hyperlinks>
    <hyperlink ref="Y2" r:id="rId1"/>
    <hyperlink ref="Z2" r:id="rId2"/>
    <hyperlink ref="AA2" r:id="rId3"/>
  </hyperlinks>
  <pageMargins left="0.7" right="0.7" top="0.787401575" bottom="0.787401575" header="0.3" footer="0.3"/>
  <pageSetup paperSize="9" orientation="landscape" horizontalDpi="4294967295" verticalDpi="4294967295" scale="63" fitToWidth="1" fitToHeight="0" firstPageNumber="1" useFirstPageNumber="1" copie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95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 t="s">
        <v>8</v>
      </c>
      <c r="Z2" s="10" t="s">
        <v>9</v>
      </c>
      <c r="AA2" s="11" t="s">
        <v>10</v>
      </c>
    </row>
    <row r="3" ht="19.35" customHeight="1" spans="1:27" x14ac:dyDescent="0.25">
      <c r="A3" s="12" t="s">
        <v>96</v>
      </c>
      <c r="B3" s="13" t="s">
        <v>97</v>
      </c>
      <c r="C3" s="14" t="s">
        <v>39</v>
      </c>
      <c r="D3" s="15">
        <f>COUNT(G3:AA3)</f>
      </c>
      <c r="E3" s="16" t="s">
        <v>98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 t="s">
        <v>14</v>
      </c>
      <c r="Z3" s="19" t="s">
        <v>14</v>
      </c>
      <c r="AA3" s="20">
        <v>11</v>
      </c>
    </row>
    <row r="4" ht="19.35" customHeight="1" spans="1:27" x14ac:dyDescent="0.25">
      <c r="A4" s="12" t="s">
        <v>99</v>
      </c>
      <c r="B4" s="13" t="s">
        <v>100</v>
      </c>
      <c r="C4" s="14" t="s">
        <v>101</v>
      </c>
      <c r="D4" s="15">
        <f>COUNT(G4:AA4)</f>
      </c>
      <c r="E4" s="16" t="s">
        <v>101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>
        <v>12</v>
      </c>
      <c r="Z4" s="19" t="s">
        <v>14</v>
      </c>
      <c r="AA4" s="20" t="s">
        <v>14</v>
      </c>
    </row>
    <row r="5" ht="19.35" customHeight="1" spans="1:27" x14ac:dyDescent="0.25">
      <c r="A5" s="12" t="s">
        <v>102</v>
      </c>
      <c r="B5" s="13" t="s">
        <v>103</v>
      </c>
      <c r="C5" s="14" t="s">
        <v>104</v>
      </c>
      <c r="D5" s="15">
        <f>COUNT(G5:AA5)</f>
      </c>
      <c r="E5" s="16" t="s">
        <v>105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>
        <v>21</v>
      </c>
      <c r="Z5" s="19" t="s">
        <v>14</v>
      </c>
      <c r="AA5" s="20" t="s">
        <v>14</v>
      </c>
    </row>
    <row r="6" ht="19.35" customHeight="1" spans="1:27" x14ac:dyDescent="0.25">
      <c r="A6" s="12" t="s">
        <v>106</v>
      </c>
      <c r="B6" s="13" t="s">
        <v>107</v>
      </c>
      <c r="C6" s="14" t="s">
        <v>108</v>
      </c>
      <c r="D6" s="15">
        <f>COUNT(G6:AA6)</f>
      </c>
      <c r="E6" s="16" t="s">
        <v>109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>
        <v>15</v>
      </c>
      <c r="Z6" s="19" t="s">
        <v>14</v>
      </c>
      <c r="AA6" s="20">
        <v>13</v>
      </c>
    </row>
    <row r="7" ht="19.35" customHeight="1" spans="1:27" x14ac:dyDescent="0.25">
      <c r="A7" s="12" t="s">
        <v>110</v>
      </c>
      <c r="B7" s="13" t="s">
        <v>111</v>
      </c>
      <c r="C7" s="14" t="s">
        <v>112</v>
      </c>
      <c r="D7" s="15">
        <f>COUNT(G7:AA7)</f>
      </c>
      <c r="E7" s="16" t="s">
        <v>113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 t="s">
        <v>14</v>
      </c>
      <c r="Z7" s="19">
        <v>15</v>
      </c>
      <c r="AA7" s="20">
        <v>17</v>
      </c>
    </row>
    <row r="8" ht="19.35" customHeight="1" spans="1:27" x14ac:dyDescent="0.25">
      <c r="A8" s="12" t="s">
        <v>114</v>
      </c>
      <c r="B8" s="13" t="s">
        <v>115</v>
      </c>
      <c r="C8" s="14" t="s">
        <v>116</v>
      </c>
      <c r="D8" s="15">
        <f>COUNT(G8:AA8)</f>
      </c>
      <c r="E8" s="16" t="s">
        <v>117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>
        <v>10</v>
      </c>
      <c r="Z8" s="19">
        <v>13</v>
      </c>
      <c r="AA8" s="20">
        <v>11</v>
      </c>
    </row>
    <row r="9" ht="19.35" customHeight="1" spans="1:27" x14ac:dyDescent="0.25">
      <c r="A9" s="12" t="s">
        <v>118</v>
      </c>
      <c r="B9" s="13" t="s">
        <v>119</v>
      </c>
      <c r="C9" s="14" t="s">
        <v>120</v>
      </c>
      <c r="D9" s="15">
        <f>COUNT(G9:AA9)</f>
      </c>
      <c r="E9" s="16" t="s">
        <v>121</v>
      </c>
      <c r="F9" s="17">
        <f>G9*1.5+MAX(H9:AA9)+IF(ISNUMBER(LARGE(H9:AA9,2)),LARGE(H9:AA9,2),0)+IF(ISNUMBER(LARGE(H9:AA9,3)),LARGE(H9:AA9,3),0)+IF(ISNUMBER(LARGE(H9:AA9,4)),LARGE(H9:AA9,4),0)+IF(ISNUMBER(LARGE(H9:AA9,5)),LARGE(H9:AA9,5),0)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>
        <v>16</v>
      </c>
      <c r="Z9" s="19">
        <v>11</v>
      </c>
      <c r="AA9" s="20">
        <v>16</v>
      </c>
    </row>
    <row r="10" ht="19.35" customHeight="1" spans="1:27" x14ac:dyDescent="0.25">
      <c r="A10" s="12" t="s">
        <v>122</v>
      </c>
      <c r="B10" s="13" t="s">
        <v>123</v>
      </c>
      <c r="C10" s="14" t="s">
        <v>124</v>
      </c>
      <c r="D10" s="15">
        <f>COUNT(G10:AA10)</f>
      </c>
      <c r="E10" s="16" t="s">
        <v>124</v>
      </c>
      <c r="F10" s="17">
        <f>G10*1.5+MAX(H10:AA10)+IF(ISNUMBER(LARGE(H10:AA10,2)),LARGE(H10:AA10,2),0)+IF(ISNUMBER(LARGE(H10:AA10,3)),LARGE(H10:AA10,3),0)+IF(ISNUMBER(LARGE(H10:AA10,4)),LARGE(H10:AA10,4),0)+IF(ISNUMBER(LARGE(H10:AA10,5)),LARGE(H10:AA10,5),0)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 t="s">
        <v>14</v>
      </c>
      <c r="Z10" s="19" t="s">
        <v>14</v>
      </c>
      <c r="AA10" s="20">
        <v>13</v>
      </c>
    </row>
    <row r="11" spans="1:27" x14ac:dyDescent="0.25"/>
  </sheetData>
  <mergeCells count="1">
    <mergeCell ref="A1:F1"/>
  </mergeCells>
  <hyperlinks>
    <hyperlink ref="Y2" r:id="rId1"/>
    <hyperlink ref="Z2" r:id="rId2"/>
    <hyperlink ref="AA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Dámy HCP+4 - 20</vt:lpstr>
      <vt:lpstr>Dámy HCP 20,1 - 54</vt:lpstr>
      <vt:lpstr>Muži HCP +4 - 54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2026-05-13T07:21:07Z</dcterms:modified>
</cp:coreProperties>
</file>